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864e35524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依頼書" sheetId="1" r:id="R58b21d5c0df54306"/>
    <x:sheet xmlns:r="http://schemas.openxmlformats.org/officeDocument/2006/relationships" name="太宰府市" sheetId="2" r:id="R88851d8fd2cd4e47"/>
    <x:sheet xmlns:r="http://schemas.openxmlformats.org/officeDocument/2006/relationships" name="大野城市" sheetId="3" r:id="R82415ca5c4aa420c"/>
    <x:sheet xmlns:r="http://schemas.openxmlformats.org/officeDocument/2006/relationships" name="春日市" sheetId="4" r:id="Ra4fb181ec31a43d6"/>
    <x:sheet xmlns:r="http://schemas.openxmlformats.org/officeDocument/2006/relationships" name="筑紫野市" sheetId="5" r:id="R3581b03132e14e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/mm/dd"/>
    <x:numFmt numFmtId="201" formatCode="@"/>
    <x:numFmt numFmtId="202" formatCode="#,##0"/>
    <x:numFmt numFmtId="203" formatCode="#,##0&quot; 部&quot;"/>
    <x:numFmt numFmtId="204" formatCode="0%"/>
  </x:numFmts>
  <x:fonts count="6">
    <x:font>
      <x:sz val="11"/>
      <x:name val="Carlito"/>
    </x:font>
    <x:font>
      <x:sz val="11"/>
      <x:color rgb="FF263442"/>
      <x:name val="Arial"/>
    </x:font>
    <x:font>
      <x:b/>
      <x:sz val="16"/>
      <x:color rgb="FF263442"/>
      <x:name val="Arial"/>
    </x:font>
    <x:font>
      <x:b/>
      <x:sz val="11"/>
      <x:color rgb="FFFFFFFF"/>
      <x:name val="Arial"/>
    </x:font>
    <x:font>
      <x:b/>
      <x:sz val="11"/>
      <x:color rgb="FF263442"/>
      <x:name val="Arial"/>
    </x:font>
    <x:font>
      <x:sz val="11"/>
      <x:color rgb="FF71808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325975"/>
      </x:patternFill>
    </x:fill>
    <x:fill>
      <x:patternFill patternType="solid">
        <x:fgColor rgb="FFE8EFF4"/>
      </x:patternFill>
    </x:fill>
    <x:fill>
      <x:patternFill patternType="solid">
        <x:fgColor rgb="FFE8F1ED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E5DCBB"/>
      </x:bottom>
      <x:diagonal/>
    </x:border>
    <x:border>
      <x:left/>
      <x:right/>
      <x:top style="thin">
        <x:color rgb="FFE5DCBB"/>
      </x:top>
      <x:bottom style="thin">
        <x:color rgb="FFE5DCBB"/>
      </x:bottom>
      <x:diagonal/>
    </x:border>
    <x:border>
      <x:left/>
      <x:right/>
      <x:top style="thin">
        <x:color rgb="FFE5DCBB"/>
      </x:top>
      <x:bottom/>
      <x:diagonal/>
    </x:border>
    <x:border>
      <x:left style="thin">
        <x:color rgb="FFCBD3DA"/>
      </x:left>
      <x:right style="thin">
        <x:color rgb="FFCBD3DA"/>
      </x:right>
      <x:top style="thin">
        <x:color rgb="FFCBD3DA"/>
      </x:top>
      <x:bottom style="thin">
        <x:color rgb="FFCBD3DA"/>
      </x:bottom>
      <x:diagonal/>
    </x:border>
    <x:border>
      <x:left style="thin">
        <x:color rgb="FF7B8B98"/>
      </x:left>
      <x:right style="thin">
        <x:color rgb="FF7B8B98"/>
      </x:right>
      <x:top style="thin">
        <x:color rgb="FF7B8B98"/>
      </x:top>
      <x:bottom style="thin">
        <x:color rgb="FF7B8B98"/>
      </x:bottom>
      <x:diagonal/>
    </x:border>
    <x:border>
      <x:left style="thin">
        <x:color rgb="FFB6A56C"/>
      </x:left>
      <x:right style="thin">
        <x:color rgb="FFB6A56C"/>
      </x:right>
      <x:top style="thin">
        <x:color rgb="FFB6A56C"/>
      </x:top>
      <x:bottom style="thin">
        <x:color rgb="FFB6A56C"/>
      </x:bottom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1" fontId="1" fillId="2" borderId="2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201" fontId="1" fillId="2" borderId="4" xfId="0" applyNumberFormat="1" applyFont="1" applyFill="1" applyBorder="1" applyAlignment="1">
      <x:alignment vertical="center"/>
    </x:xf>
    <x:xf numFmtId="200" fontId="1" fillId="2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4" xfId="0" applyNumberFormat="1" applyFont="1" applyFill="1" applyBorder="1" applyAlignment="1">
      <x:alignment horizontal="center" vertical="center"/>
    </x:xf>
    <x:xf numFmtId="0" fontId="1" fillId="4" borderId="4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202" fontId="1" fillId="0" borderId="4" xfId="0" applyNumberFormat="1" applyFont="1" applyFill="1" applyBorder="1" applyAlignment="1">
      <x:alignment vertical="center"/>
    </x:xf>
    <x:xf numFmtId="202" fontId="4" fillId="4" borderId="4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4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2" fontId="5" fillId="0" borderId="4" xfId="0" applyNumberFormat="1" applyFont="1" applyFill="1" applyBorder="1" applyAlignment="1">
      <x:alignment vertical="center"/>
    </x:xf>
    <x:xf numFmtId="202" fontId="1" fillId="5" borderId="4" xfId="0" applyNumberFormat="1" applyFont="1" applyFill="1" applyBorder="1" applyAlignment="1">
      <x:alignment vertical="center"/>
    </x:xf>
    <x:xf numFmtId="202" fontId="1" fillId="2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9">
    <x:dxf>
      <x:font>
        <x:b/>
        <x:color rgb="FFB42318"/>
      </x:font>
      <x:fill>
        <x:patternFill patternType="solid">
          <x:bgColor rgb="FFFCE5E5"/>
        </x:patternFill>
      </x:fill>
    </x:dxf>
    <x:dxf>
      <x:font>
        <x:b/>
        <x:color rgb="FFB42318"/>
      </x:font>
      <x:fill>
        <x:patternFill patternType="solid">
          <x:bgColor rgb="FFFCE5E5"/>
        </x:patternFill>
      </x:fill>
    </x:dxf>
    <x:dxf>
      <x:font>
        <x:b/>
        <x:color rgb="FFB42318"/>
      </x:font>
      <x:fill>
        <x:patternFill patternType="solid">
          <x:bgColor rgb="FFFCE5E5"/>
        </x:patternFill>
      </x:fill>
    </x:dxf>
    <x:dxf>
      <x:font>
        <x:b/>
        <x:color rgb="FFB42318"/>
      </x:font>
      <x:fill>
        <x:patternFill patternType="solid">
          <x:bgColor rgb="FFFCE5E5"/>
        </x:patternFill>
      </x:fill>
    </x:dxf>
    <x:dxf>
      <x:font>
        <x:b/>
        <x:color rgb="FFB42318"/>
      </x:font>
      <x:fill>
        <x:patternFill patternType="solid">
          <x:bgColor rgb="FFFCE5E5"/>
        </x:patternFill>
      </x:fill>
    </x:dxf>
    <x:dxf>
      <x:font>
        <x:b/>
        <x:color rgb="FFB42318"/>
      </x:font>
      <x:fill>
        <x:patternFill patternType="solid">
          <x:bgColor rgb="FFFCE5E5"/>
        </x:patternFill>
      </x:fill>
    </x:dxf>
    <x:dxf>
      <x:font>
        <x:b/>
        <x:color rgb="FFB42318"/>
      </x:font>
      <x:fill>
        <x:patternFill patternType="solid">
          <x:bgColor rgb="FFFCE5E5"/>
        </x:patternFill>
      </x:fill>
    </x:dxf>
    <x:dxf>
      <x:font>
        <x:b/>
        <x:color rgb="FFB42318"/>
      </x:font>
      <x:fill>
        <x:patternFill patternType="solid">
          <x:bgColor rgb="FFFCE5E5"/>
        </x:patternFill>
      </x:fill>
    </x:dxf>
    <x:dxf>
      <x:font>
        <x:b/>
        <x:color rgb="FFB42318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000b0e4c54e99" /><Relationship Type="http://schemas.openxmlformats.org/officeDocument/2006/relationships/theme" Target="/xl/theme/theme1.xml" Id="R812f7f6246e14770" /><Relationship Type="http://schemas.openxmlformats.org/officeDocument/2006/relationships/sharedStrings" Target="/xl/sharedStrings.xml" Id="R38f19caba63146ef" /><Relationship Type="http://schemas.openxmlformats.org/officeDocument/2006/relationships/worksheet" Target="/xl/worksheets/sheet1.xml" Id="R58b21d5c0df54306" /><Relationship Type="http://schemas.openxmlformats.org/officeDocument/2006/relationships/worksheet" Target="/xl/worksheets/sheet2.xml" Id="R88851d8fd2cd4e47" /><Relationship Type="http://schemas.openxmlformats.org/officeDocument/2006/relationships/worksheet" Target="/xl/worksheets/sheet3.xml" Id="R82415ca5c4aa420c" /><Relationship Type="http://schemas.openxmlformats.org/officeDocument/2006/relationships/worksheet" Target="/xl/worksheets/sheet4.xml" Id="Ra4fb181ec31a43d6" /><Relationship Type="http://schemas.openxmlformats.org/officeDocument/2006/relationships/worksheet" Target="/xl/worksheets/sheet5.xml" Id="R3581b03132e14e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25975"/>
  </x:sheetPr>
  <x:sheetViews>
    <x:sheetView showGridLines="0" workbookViewId="0"/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24" hidden="0" customWidth="1"/>
    <x:col min="6" max="6" width="2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ポスティング依頼書</x:v>
      </x:c>
      <x:c r="B2" s="2"/>
      <x:c r="C2" s="2"/>
      <x:c r="D2" s="2"/>
      <x:c r="E2" s="2"/>
      <x:c r="F2" s="2"/>
    </x:row>
    <x:row r="3" ht="24" customHeight="1">
      <x:c r="A3" s="2"/>
      <x:c r="B3" s="2"/>
      <x:c r="C3" s="2"/>
      <x:c r="D3" s="2"/>
      <x:c r="E3" s="2"/>
      <x:c r="F3" s="2"/>
    </x:row>
    <x:row r="4" ht="24" customHeight="1">
      <x:c r="A4" s="2" t="str">
        <x:v>① 黄色の欄を記入 → ② 市別シートで配布方法・依頼部数を入力</x:v>
      </x:c>
      <x:c r="B4" s="2"/>
      <x:c r="C4" s="2"/>
      <x:c r="D4" s="2"/>
      <x:c r="E4" s="2"/>
      <x:c r="F4" s="2"/>
    </x:row>
    <x:row r="5" ht="24" customHeight="1">
      <x:c r="A5" s="2" t="str">
        <x:v>③ このExcelを保存し、マンブへ送付してください。</x:v>
      </x:c>
      <x:c r="B5" s="2"/>
      <x:c r="C5" s="2"/>
      <x:c r="D5" s="2"/>
      <x:c r="E5" s="2"/>
      <x:c r="F5" s="2"/>
    </x:row>
    <x:row r="6" ht="24" customHeight="1">
      <x:c r="A6" s="2" t="str">
        <x:v>送付先：info@manbu-pos.com　／　TEL：092-403-0055</x:v>
      </x:c>
      <x:c r="B6" s="2"/>
      <x:c r="C6" s="2"/>
      <x:c r="D6" s="2"/>
      <x:c r="E6" s="2"/>
      <x:c r="F6" s="2"/>
    </x:row>
    <x:row r="7" ht="24" customHeight="1">
      <x:c r="A7" s="2"/>
      <x:c r="B7" s="2"/>
      <x:c r="C7" s="2"/>
      <x:c r="D7" s="2"/>
      <x:c r="E7" s="2"/>
      <x:c r="F7" s="2"/>
    </x:row>
    <x:row r="8" ht="24" customHeight="1">
      <x:c r="A8" s="15" t="str">
        <x:v>会社名</x:v>
      </x:c>
      <x:c r="B8" s="16"/>
      <x:c r="C8" s="15"/>
      <x:c r="D8" s="15"/>
      <x:c r="E8" s="15"/>
      <x:c r="F8" s="15"/>
    </x:row>
    <x:row r="9" ht="24" customHeight="1">
      <x:c r="A9" s="15" t="str">
        <x:v>担当者名</x:v>
      </x:c>
      <x:c r="B9" s="16"/>
      <x:c r="C9" s="15"/>
      <x:c r="D9" s="15"/>
      <x:c r="E9" s="15"/>
      <x:c r="F9" s="15"/>
    </x:row>
    <x:row r="10" ht="24" customHeight="1">
      <x:c r="A10" s="15" t="str">
        <x:v>電話番号</x:v>
      </x:c>
      <x:c r="B10" s="17"/>
      <x:c r="C10" s="15"/>
      <x:c r="D10" s="15"/>
      <x:c r="E10" s="15"/>
      <x:c r="F10" s="15"/>
    </x:row>
    <x:row r="11" ht="24" customHeight="1">
      <x:c r="A11" s="15" t="str">
        <x:v>メールアドレス</x:v>
      </x:c>
      <x:c r="B11" s="16"/>
      <x:c r="C11" s="15"/>
      <x:c r="D11" s="15"/>
      <x:c r="E11" s="15"/>
      <x:c r="F11" s="15"/>
    </x:row>
    <x:row r="12" ht="24" customHeight="1">
      <x:c r="A12" s="15" t="str">
        <x:v>チラシ名・案件名</x:v>
      </x:c>
      <x:c r="B12" s="16"/>
      <x:c r="C12" s="15"/>
      <x:c r="D12" s="15"/>
      <x:c r="E12" s="15"/>
      <x:c r="F12" s="15"/>
    </x:row>
    <x:row r="13" ht="24" customHeight="1">
      <x:c r="A13" s="15" t="str">
        <x:v>チラシサイズ</x:v>
      </x:c>
      <x:c r="B13" s="16"/>
      <x:c r="C13" s="15"/>
      <x:c r="D13" s="15"/>
      <x:c r="E13" s="15"/>
      <x:c r="F13" s="15"/>
    </x:row>
    <x:row r="14" ht="24" customHeight="1">
      <x:c r="A14" s="15" t="str">
        <x:v>折りの有無</x:v>
      </x:c>
      <x:c r="B14" s="16"/>
      <x:c r="C14" s="15"/>
      <x:c r="D14" s="15"/>
      <x:c r="E14" s="15"/>
      <x:c r="F14" s="15"/>
    </x:row>
    <x:row r="15" ht="24" customHeight="1">
      <x:c r="A15" s="15" t="str">
        <x:v>チラシ納品予定日</x:v>
      </x:c>
      <x:c r="B15" s="18"/>
      <x:c r="C15" s="15"/>
      <x:c r="D15" s="15"/>
      <x:c r="E15" s="15"/>
      <x:c r="F15" s="15"/>
    </x:row>
    <x:row r="16" ht="24" customHeight="1">
      <x:c r="A16" s="15" t="str">
        <x:v>配布希望開始日</x:v>
      </x:c>
      <x:c r="B16" s="18"/>
      <x:c r="C16" s="15"/>
      <x:c r="D16" s="15"/>
      <x:c r="E16" s="15"/>
      <x:c r="F16" s="15"/>
    </x:row>
    <x:row r="17" ht="24" customHeight="1">
      <x:c r="A17" s="15" t="str">
        <x:v>配布希望終了日</x:v>
      </x:c>
      <x:c r="B17" s="18"/>
      <x:c r="C17" s="15"/>
      <x:c r="D17" s="15"/>
      <x:c r="E17" s="15"/>
      <x:c r="F17" s="15"/>
    </x:row>
    <x:row r="18" ht="24" customHeight="1">
      <x:c r="A18" s="15" t="str">
        <x:v>納品場所（希望）</x:v>
      </x:c>
      <x:c r="B18" s="16"/>
      <x:c r="C18" s="15"/>
      <x:c r="D18" s="15"/>
      <x:c r="E18" s="15"/>
      <x:c r="F18" s="15"/>
    </x:row>
    <x:row r="19" ht="24" customHeight="1">
      <x:c r="A19" s="15" t="str">
        <x:v>備考</x:v>
      </x:c>
      <x:c r="B19" s="16"/>
      <x:c r="C19" s="15"/>
      <x:c r="D19" s="15"/>
      <x:c r="E19" s="15"/>
      <x:c r="F19" s="15"/>
    </x:row>
    <x:row r="20" ht="24" customHeight="1">
      <x:c r="A20" s="19" t="str">
        <x:v>全市共通の配布方法</x:v>
      </x:c>
      <x:c r="B20" s="20" t="str">
        <x:v>軒並</x:v>
      </x:c>
      <x:c r="C20" s="19"/>
      <x:c r="D20" s="19"/>
      <x:c r="E20" s="19"/>
      <x:c r="F20" s="19"/>
    </x:row>
    <x:row r="21" ht="24" customHeight="1">
      <x:c r="A21" s="24" t="str">
        <x:v>市</x:v>
      </x:c>
      <x:c r="B21" s="24" t="str">
        <x:v>軒並（部）</x:v>
      </x:c>
      <x:c r="C21" s="24" t="str">
        <x:v>集合（部）</x:v>
      </x:c>
      <x:c r="D21" s="24" t="str">
        <x:v>戸建（部）</x:v>
      </x:c>
      <x:c r="E21" s="24" t="str">
        <x:v>依頼合計（部）</x:v>
      </x:c>
      <x:c r="F21" s="24" t="str">
        <x:v>入力確認</x:v>
      </x:c>
    </x:row>
    <x:row r="22" ht="24" customHeight="1">
      <x:c r="A22" s="15" t="str">
        <x:v>太宰府市</x:v>
      </x:c>
      <x:c r="B22" s="27" t="n">
        <x:f>SUMIF('太宰府市'!E9:E123,"軒並",'太宰府市'!G9:G123)+IF($B$20="軒並",SUMIF('太宰府市'!E9:E123,"",'太宰府市'!G9:G123),0)</x:f>
        <x:v>0</x:v>
      </x:c>
      <x:c r="C22" s="27" t="n">
        <x:f>SUMIF('太宰府市'!E9:E123,"集合",'太宰府市'!G9:G123)+IF($B$20="集合",SUMIF('太宰府市'!E9:E123,"",'太宰府市'!G9:G123),0)</x:f>
        <x:v>0</x:v>
      </x:c>
      <x:c r="D22" s="27" t="n">
        <x:f>SUMIF('太宰府市'!E9:E123,"戸建",'太宰府市'!G9:G123)+IF($B$20="戸建",SUMIF('太宰府市'!E9:E123,"",'太宰府市'!G9:G123),0)</x:f>
        <x:v>0</x:v>
      </x:c>
      <x:c r="E22" s="27" t="n">
        <x:f>SUM(B22:D22)</x:f>
        <x:v>0</x:v>
      </x:c>
      <x:c r="F22" s="15" t="str">
        <x:f>IF(COUNTIF('太宰府市'!H9:H123,"要修正*")&gt;0,"要修正",IF(E22&gt;0,"入力済み","未指定"))</x:f>
        <x:v>未指定</x:v>
      </x:c>
    </x:row>
    <x:row r="23" ht="24" customHeight="1">
      <x:c r="A23" s="15" t="str">
        <x:v>大野城市</x:v>
      </x:c>
      <x:c r="B23" s="27" t="n">
        <x:f>SUMIF('大野城市'!E9:E147,"軒並",'大野城市'!G9:G147)+IF($B$20="軒並",SUMIF('大野城市'!E9:E147,"",'大野城市'!G9:G147),0)</x:f>
        <x:v>0</x:v>
      </x:c>
      <x:c r="C23" s="27" t="n">
        <x:f>SUMIF('大野城市'!E9:E147,"集合",'大野城市'!G9:G147)+IF($B$20="集合",SUMIF('大野城市'!E9:E147,"",'大野城市'!G9:G147),0)</x:f>
        <x:v>0</x:v>
      </x:c>
      <x:c r="D23" s="27" t="n">
        <x:f>SUMIF('大野城市'!E9:E147,"戸建",'大野城市'!G9:G147)+IF($B$20="戸建",SUMIF('大野城市'!E9:E147,"",'大野城市'!G9:G147),0)</x:f>
        <x:v>0</x:v>
      </x:c>
      <x:c r="E23" s="27" t="n">
        <x:f>SUM(B23:D23)</x:f>
        <x:v>0</x:v>
      </x:c>
      <x:c r="F23" s="15" t="str">
        <x:f>IF(COUNTIF('大野城市'!H9:H147,"要修正*")&gt;0,"要修正",IF(E23&gt;0,"入力済み","未指定"))</x:f>
        <x:v>未指定</x:v>
      </x:c>
    </x:row>
    <x:row r="24" ht="24" customHeight="1">
      <x:c r="A24" s="15" t="str">
        <x:v>春日市</x:v>
      </x:c>
      <x:c r="B24" s="27" t="n">
        <x:f>SUMIF('春日市'!E9:E248,"軒並",'春日市'!G9:G248)+IF($B$20="軒並",SUMIF('春日市'!E9:E248,"",'春日市'!G9:G248),0)</x:f>
        <x:v>0</x:v>
      </x:c>
      <x:c r="C24" s="27" t="n">
        <x:f>SUMIF('春日市'!E9:E248,"集合",'春日市'!G9:G248)+IF($B$20="集合",SUMIF('春日市'!E9:E248,"",'春日市'!G9:G248),0)</x:f>
        <x:v>0</x:v>
      </x:c>
      <x:c r="D24" s="27" t="n">
        <x:f>SUMIF('春日市'!E9:E248,"戸建",'春日市'!G9:G248)+IF($B$20="戸建",SUMIF('春日市'!E9:E248,"",'春日市'!G9:G248),0)</x:f>
        <x:v>0</x:v>
      </x:c>
      <x:c r="E24" s="27" t="n">
        <x:f>SUM(B24:D24)</x:f>
        <x:v>0</x:v>
      </x:c>
      <x:c r="F24" s="15" t="str">
        <x:f>IF(COUNTIF('春日市'!H9:H248,"要修正*")&gt;0,"要修正",IF(E24&gt;0,"入力済み","未指定"))</x:f>
        <x:v>未指定</x:v>
      </x:c>
    </x:row>
    <x:row r="25" ht="24" customHeight="1">
      <x:c r="A25" s="15" t="str">
        <x:v>筑紫野市</x:v>
      </x:c>
      <x:c r="B25" s="27" t="n">
        <x:f>SUMIF('筑紫野市'!E9:E179,"軒並",'筑紫野市'!G9:G179)+IF($B$20="軒並",SUMIF('筑紫野市'!E9:E179,"",'筑紫野市'!G9:G179),0)</x:f>
        <x:v>0</x:v>
      </x:c>
      <x:c r="C25" s="27" t="n">
        <x:f>SUMIF('筑紫野市'!E9:E179,"集合",'筑紫野市'!G9:G179)+IF($B$20="集合",SUMIF('筑紫野市'!E9:E179,"",'筑紫野市'!G9:G179),0)</x:f>
        <x:v>0</x:v>
      </x:c>
      <x:c r="D25" s="27" t="n">
        <x:f>SUMIF('筑紫野市'!E9:E179,"戸建",'筑紫野市'!G9:G179)+IF($B$20="戸建",SUMIF('筑紫野市'!E9:E179,"",'筑紫野市'!G9:G179),0)</x:f>
        <x:v>0</x:v>
      </x:c>
      <x:c r="E25" s="27" t="n">
        <x:f>SUM(B25:D25)</x:f>
        <x:v>0</x:v>
      </x:c>
      <x:c r="F25" s="15" t="str">
        <x:f>IF(COUNTIF('筑紫野市'!H9:H179,"要修正*")&gt;0,"要修正",IF(E25&gt;0,"入力済み","未指定"))</x:f>
        <x:v>未指定</x:v>
      </x:c>
    </x:row>
    <x:row r="26" ht="24" customHeight="1">
      <x:c r="A26" s="26" t="str">
        <x:v>合計</x:v>
      </x:c>
      <x:c r="B26" s="28" t="n">
        <x:f>SUM(B22:B25)</x:f>
        <x:v>0</x:v>
      </x:c>
      <x:c r="C26" s="28" t="n">
        <x:f>SUM(C22:C25)</x:f>
        <x:v>0</x:v>
      </x:c>
      <x:c r="D26" s="28" t="n">
        <x:f>SUM(D22:D25)</x:f>
        <x:v>0</x:v>
      </x:c>
      <x:c r="E26" s="28" t="n">
        <x:f>SUM(E22:E25)</x:f>
        <x:v>0</x:v>
      </x:c>
      <x:c r="F26" s="26"/>
    </x:row>
    <x:row r="27" ht="24" customHeight="1">
      <x:c r="A27" s="2"/>
      <x:c r="B27" s="2"/>
      <x:c r="C27" s="2"/>
      <x:c r="D27" s="2"/>
      <x:c r="E27" s="2"/>
      <x:c r="F27" s="2"/>
    </x:row>
    <x:row r="28" ht="42" customHeight="1">
      <x:c r="A28" s="2" t="str">
        <x:v>依頼内容の確認</x:v>
      </x:c>
      <x:c r="B28" s="29" t="str">
        <x:f>IF(COUNTIF(F22:F25,"要修正")&gt;0,"市別シートの赤い欄を修正してください",IF(E26&lt;=0,"市別シートに依頼部数を入力してください",IF(OR(B8="",B9="",B10="",B12="",B13="",B16="",B17=""),"会社・担当・電話・案件・サイズ・希望日を記入してください",IF(OR(NOT(ISNUMBER(B16)),NOT(ISNUMBER(B17))),"希望日は日付で入力してください",IF(B17&lt;B16,"終了日は開始日以降にしてください","送付準備OK")))))</x:f>
        <x:v>市別シートに依頼部数を入力してください</x:v>
      </x:c>
      <x:c r="C28" s="2"/>
      <x:c r="D28" s="2"/>
      <x:c r="E28" s="2"/>
      <x:c r="F28" s="2"/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" t="str">
        <x:v>配布数は世帯数の70％を基準とした目安です。実施条件はマンブとの確認後に確定します。</x:v>
      </x:c>
      <x:c r="B30" s="2"/>
      <x:c r="C30" s="2"/>
      <x:c r="D30" s="2"/>
      <x:c r="E30" s="2"/>
      <x:c r="F30" s="2"/>
    </x:row>
    <x:row r="31" ht="24" customHeight="1">
      <x:c r="A31" s="2" t="str">
        <x:v>集合は共同住宅＋長屋建て。世帯数・町丁目区分は2020年国勢調査に基づきます。</x:v>
      </x:c>
      <x:c r="B31" s="2"/>
      <x:c r="C31" s="2"/>
      <x:c r="D31" s="2"/>
      <x:c r="E31" s="2"/>
      <x:c r="F31" s="2"/>
    </x:row>
    <x:row r="32" ht="24" customHeight="1">
      <x:c r="A32" s="2" t="str">
        <x:v>このファイルからメールは自動送信されません。入力後のExcelを添付して依頼できます。</x:v>
      </x:c>
      <x:c r="B32" s="2"/>
      <x:c r="C32" s="2"/>
      <x:c r="D32" s="2"/>
      <x:c r="E32" s="2"/>
      <x:c r="F32" s="2"/>
    </x:row>
    <x:row r="33" ht="24" customHeight="1">
      <x:c r="A33" s="2"/>
      <x:c r="B33" s="2"/>
      <x:c r="C33" s="2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</x:sheetData>
  <x:mergeCells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B28:F28"/>
  </x:mergeCells>
  <x:conditionalFormatting sqref="F22:F25">
    <x:cfRule type="containsText" dxfId="0" priority="1" operator="containsText" text="要修正"/>
  </x:conditionalFormatting>
  <x:dataValidations count="3">
    <x:dataValidation type="list" sqref="B13">
      <x:formula1>"A4,B4,A3,B3,その他（備考に記入）"</x:formula1>
    </x:dataValidation>
    <x:dataValidation type="list" sqref="B14">
      <x:formula1>"折り済み,折り不要,折り加工を依頼,未定"</x:formula1>
    </x:dataValidation>
    <x:dataValidation type="list" sqref="B20">
      <x:formula1>"軒並,集合,戸建"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259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4" hidden="0" customWidth="1"/>
    <x:col min="5" max="5" width="20" hidden="0" customWidth="1"/>
    <x:col min="6" max="6" width="20" hidden="0" customWidth="1"/>
    <x:col min="7" max="7" width="20" hidden="0" customWidth="1"/>
    <x:col min="8" max="8" width="25" hidden="0" customWidth="1"/>
    <x:col min="9" max="9" width="5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太宰府市 配布エリア・依頼部数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「依頼書」で配布方法をまとめて選択。各町は依頼部数を入れるだけです。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一部の町だけ方法を変える場合は「個別の配布方法」で選択してください。空欄＝全市共通。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f>"現在の全市共通："&amp;'依頼書'!B20&amp;"配布"</x:f>
        <x:v>現在の全市共通：軒並配布</x:v>
      </x:c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 t="str">
        <x:v>この市の依頼合計</x:v>
      </x:c>
      <x:c r="B6" s="30" t="n">
        <x:f>SUM(G9:G123)</x:f>
        <x:v>0</x:v>
      </x:c>
      <x:c r="C6" s="2"/>
      <x:c r="D6" s="2" t="str">
        <x:v>配布率</x:v>
      </x:c>
      <x:c r="E6" s="31" t="n">
        <x:v>0.7</x:v>
      </x:c>
      <x:c r="F6" s="2"/>
      <x:c r="G6" s="2"/>
      <x:c r="H6" s="2"/>
      <x:c r="I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4" customHeight="1">
      <x:c r="A8" s="34" t="str">
        <x:v>町名・丁目</x:v>
      </x:c>
      <x:c r="B8" s="34" t="str">
        <x:v>全体世帯数</x:v>
      </x:c>
      <x:c r="C8" s="34" t="str">
        <x:v>集合世帯数</x:v>
      </x:c>
      <x:c r="D8" s="34" t="str">
        <x:v>戸建世帯数</x:v>
      </x:c>
      <x:c r="E8" s="34" t="str">
        <x:v>個別の配布方法</x:v>
      </x:c>
      <x:c r="F8" s="34" t="str">
        <x:v>配布可能数（部）</x:v>
      </x:c>
      <x:c r="G8" s="34" t="str">
        <x:v>依頼部数を入力</x:v>
      </x:c>
      <x:c r="H8" s="34" t="str">
        <x:v>確認</x:v>
      </x:c>
      <x:c r="I8" s="34" t="str">
        <x:v>備考</x:v>
      </x:c>
    </x:row>
    <x:row r="9" ht="24" customHeight="1">
      <x:c r="A9" s="15" t="str">
        <x:v>大字北谷</x:v>
      </x:c>
      <x:c r="B9" s="38" t="n">
        <x:v>118</x:v>
      </x:c>
      <x:c r="C9" s="38" t="n">
        <x:v>13</x:v>
      </x:c>
      <x:c r="D9" s="38" t="n">
        <x:v>102</x:v>
      </x:c>
      <x:c r="E9" s="16"/>
      <x:c r="F9" s="39" t="n">
        <x:f>IF(COUNT(B9:D9)&lt;3,"",IF(IF(E9="",'依頼書'!$B$20,E9)="軒並",ROUNDDOWN(B9*$E$6,0),IF(IF(E9="",'依頼書'!$B$20,E9)="集合",ROUNDDOWN(C9*$E$6,0),IF(IF(E9="",'依頼書'!$B$20,E9)="戸建",ROUNDDOWN(D9*$E$6,0),""))))</x:f>
        <x:v>82</x:v>
      </x:c>
      <x:c r="G9" s="40"/>
      <x:c r="H9" s="15" t="str">
        <x:f>IF(G9="","",IF(NOT(ISNUMBER(G9)),"要修正：数値",IF(OR(G9&lt;0,G9&lt;&gt;INT(G9)),"要修正：整数",IF(G9=0,"",IF(F9="","要修正：配布不可",IF(G9&gt;F9,"要修正：上限超過","依頼あり"))))))</x:f>
      </x:c>
      <x:c r="I9" s="15" t="str"/>
    </x:row>
    <x:row r="10" ht="24" customHeight="1">
      <x:c r="A10" s="15" t="str">
        <x:v>大字内山</x:v>
      </x:c>
      <x:c r="B10" s="38" t="n">
        <x:v>97</x:v>
      </x:c>
      <x:c r="C10" s="38" t="n">
        <x:v>0</x:v>
      </x:c>
      <x:c r="D10" s="38" t="n">
        <x:v>92</x:v>
      </x:c>
      <x:c r="E10" s="16"/>
      <x:c r="F10" s="39" t="n">
        <x:f>IF(COUNT(B10:D10)&lt;3,"",IF(IF(E10="",'依頼書'!$B$20,E10)="軒並",ROUNDDOWN(B10*$E$6,0),IF(IF(E10="",'依頼書'!$B$20,E10)="集合",ROUNDDOWN(C10*$E$6,0),IF(IF(E10="",'依頼書'!$B$20,E10)="戸建",ROUNDDOWN(D10*$E$6,0),""))))</x:f>
        <x:v>67</x:v>
      </x:c>
      <x:c r="G10" s="40"/>
      <x:c r="H10" s="15" t="str">
        <x:f>IF(G10="","",IF(NOT(ISNUMBER(G10)),"要修正：数値",IF(OR(G10&lt;0,G10&lt;&gt;INT(G10)),"要修正：整数",IF(G10=0,"",IF(F10="","要修正：配布不可",IF(G10&gt;F10,"要修正：上限超過","依頼あり"))))))</x:f>
      </x:c>
      <x:c r="I10" s="15" t="str"/>
    </x:row>
    <x:row r="11" ht="24" customHeight="1">
      <x:c r="A11" s="15" t="str">
        <x:v>大字太宰府</x:v>
      </x:c>
      <x:c r="B11" s="38" t="n">
        <x:v>0</x:v>
      </x:c>
      <x:c r="C11" s="38" t="n">
        <x:v>0</x:v>
      </x:c>
      <x:c r="D11" s="38" t="n">
        <x:v>0</x:v>
      </x:c>
      <x:c r="E11" s="16"/>
      <x:c r="F11" s="39" t="n">
        <x:f>IF(COUNT(B11:D11)&lt;3,"",IF(IF(E11="",'依頼書'!$B$20,E11)="軒並",ROUNDDOWN(B11*$E$6,0),IF(IF(E11="",'依頼書'!$B$20,E11)="集合",ROUNDDOWN(C11*$E$6,0),IF(IF(E11="",'依頼書'!$B$20,E11)="戸建",ROUNDDOWN(D11*$E$6,0),""))))</x:f>
        <x:v>0</x:v>
      </x:c>
      <x:c r="G11" s="40"/>
      <x:c r="H11" s="15" t="str">
        <x:f>IF(G11="","",IF(NOT(ISNUMBER(G11)),"要修正：数値",IF(OR(G11&lt;0,G11&lt;&gt;INT(G11)),"要修正：整数",IF(G11=0,"",IF(F11="","要修正：配布不可",IF(G11&gt;F11,"要修正：上限超過","依頼あり"))))))</x:f>
      </x:c>
      <x:c r="I11" s="15" t="str"/>
    </x:row>
    <x:row r="12" ht="24" customHeight="1">
      <x:c r="A12" s="15" t="str">
        <x:v>三条一丁目</x:v>
      </x:c>
      <x:c r="B12" s="38" t="n">
        <x:v>168</x:v>
      </x:c>
      <x:c r="C12" s="38" t="n">
        <x:v>0</x:v>
      </x:c>
      <x:c r="D12" s="38" t="n">
        <x:v>160</x:v>
      </x:c>
      <x:c r="E12" s="16"/>
      <x:c r="F12" s="39" t="n">
        <x:f>IF(COUNT(B12:D12)&lt;3,"",IF(IF(E12="",'依頼書'!$B$20,E12)="軒並",ROUNDDOWN(B12*$E$6,0),IF(IF(E12="",'依頼書'!$B$20,E12)="集合",ROUNDDOWN(C12*$E$6,0),IF(IF(E12="",'依頼書'!$B$20,E12)="戸建",ROUNDDOWN(D12*$E$6,0),""))))</x:f>
        <x:v>117</x:v>
      </x:c>
      <x:c r="G12" s="40"/>
      <x:c r="H12" s="15" t="str">
        <x:f>IF(G12="","",IF(NOT(ISNUMBER(G12)),"要修正：数値",IF(OR(G12&lt;0,G12&lt;&gt;INT(G12)),"要修正：整数",IF(G12=0,"",IF(F12="","要修正：配布不可",IF(G12&gt;F12,"要修正：上限超過","依頼あり"))))))</x:f>
      </x:c>
      <x:c r="I12" s="15" t="str"/>
    </x:row>
    <x:row r="13" ht="24" customHeight="1">
      <x:c r="A13" s="15" t="str">
        <x:v>三条二丁目</x:v>
      </x:c>
      <x:c r="B13" s="38" t="n">
        <x:v>245</x:v>
      </x:c>
      <x:c r="C13" s="38" t="n">
        <x:v>39</x:v>
      </x:c>
      <x:c r="D13" s="38" t="n">
        <x:v>200</x:v>
      </x:c>
      <x:c r="E13" s="16"/>
      <x:c r="F13" s="39" t="n">
        <x:f>IF(COUNT(B13:D13)&lt;3,"",IF(IF(E13="",'依頼書'!$B$20,E13)="軒並",ROUNDDOWN(B13*$E$6,0),IF(IF(E13="",'依頼書'!$B$20,E13)="集合",ROUNDDOWN(C13*$E$6,0),IF(IF(E13="",'依頼書'!$B$20,E13)="戸建",ROUNDDOWN(D13*$E$6,0),""))))</x:f>
        <x:v>171</x:v>
      </x:c>
      <x:c r="G13" s="40"/>
      <x:c r="H13" s="15" t="str">
        <x:f>IF(G13="","",IF(NOT(ISNUMBER(G13)),"要修正：数値",IF(OR(G13&lt;0,G13&lt;&gt;INT(G13)),"要修正：整数",IF(G13=0,"",IF(F13="","要修正：配布不可",IF(G13&gt;F13,"要修正：上限超過","依頼あり"))))))</x:f>
      </x:c>
      <x:c r="I13" s="15" t="str"/>
    </x:row>
    <x:row r="14" ht="24" customHeight="1">
      <x:c r="A14" s="15" t="str">
        <x:v>三条三丁目</x:v>
      </x:c>
      <x:c r="B14" s="38" t="n">
        <x:v>156</x:v>
      </x:c>
      <x:c r="C14" s="38" t="n">
        <x:v>0</x:v>
      </x:c>
      <x:c r="D14" s="38" t="n">
        <x:v>155</x:v>
      </x:c>
      <x:c r="E14" s="16"/>
      <x:c r="F14" s="39" t="n">
        <x:f>IF(COUNT(B14:D14)&lt;3,"",IF(IF(E14="",'依頼書'!$B$20,E14)="軒並",ROUNDDOWN(B14*$E$6,0),IF(IF(E14="",'依頼書'!$B$20,E14)="集合",ROUNDDOWN(C14*$E$6,0),IF(IF(E14="",'依頼書'!$B$20,E14)="戸建",ROUNDDOWN(D14*$E$6,0),""))))</x:f>
        <x:v>109</x:v>
      </x:c>
      <x:c r="G14" s="40"/>
      <x:c r="H14" s="15" t="str">
        <x:f>IF(G14="","",IF(NOT(ISNUMBER(G14)),"要修正：数値",IF(OR(G14&lt;0,G14&lt;&gt;INT(G14)),"要修正：整数",IF(G14=0,"",IF(F14="","要修正：配布不可",IF(G14&gt;F14,"要修正：上限超過","依頼あり"))))))</x:f>
      </x:c>
      <x:c r="I14" s="15" t="str"/>
    </x:row>
    <x:row r="15" ht="24" customHeight="1">
      <x:c r="A15" s="15" t="str">
        <x:v>宰府一丁目</x:v>
      </x:c>
      <x:c r="B15" s="38" t="n">
        <x:v>321</x:v>
      </x:c>
      <x:c r="C15" s="38" t="n">
        <x:v>176</x:v>
      </x:c>
      <x:c r="D15" s="38" t="n">
        <x:v>141</x:v>
      </x:c>
      <x:c r="E15" s="16"/>
      <x:c r="F15" s="39" t="n">
        <x:f>IF(COUNT(B15:D15)&lt;3,"",IF(IF(E15="",'依頼書'!$B$20,E15)="軒並",ROUNDDOWN(B15*$E$6,0),IF(IF(E15="",'依頼書'!$B$20,E15)="集合",ROUNDDOWN(C15*$E$6,0),IF(IF(E15="",'依頼書'!$B$20,E15)="戸建",ROUNDDOWN(D15*$E$6,0),""))))</x:f>
        <x:v>224</x:v>
      </x:c>
      <x:c r="G15" s="40"/>
      <x:c r="H15" s="15" t="str">
        <x:f>IF(G15="","",IF(NOT(ISNUMBER(G15)),"要修正：数値",IF(OR(G15&lt;0,G15&lt;&gt;INT(G15)),"要修正：整数",IF(G15=0,"",IF(F15="","要修正：配布不可",IF(G15&gt;F15,"要修正：上限超過","依頼あり"))))))</x:f>
      </x:c>
      <x:c r="I15" s="15" t="str"/>
    </x:row>
    <x:row r="16" ht="24" customHeight="1">
      <x:c r="A16" s="15" t="str">
        <x:v>宰府二丁目</x:v>
      </x:c>
      <x:c r="B16" s="38" t="n">
        <x:v>221</x:v>
      </x:c>
      <x:c r="C16" s="38" t="n">
        <x:v>124</x:v>
      </x:c>
      <x:c r="D16" s="38" t="n">
        <x:v>84</x:v>
      </x:c>
      <x:c r="E16" s="16"/>
      <x:c r="F16" s="39" t="n">
        <x:f>IF(COUNT(B16:D16)&lt;3,"",IF(IF(E16="",'依頼書'!$B$20,E16)="軒並",ROUNDDOWN(B16*$E$6,0),IF(IF(E16="",'依頼書'!$B$20,E16)="集合",ROUNDDOWN(C16*$E$6,0),IF(IF(E16="",'依頼書'!$B$20,E16)="戸建",ROUNDDOWN(D16*$E$6,0),""))))</x:f>
        <x:v>154</x:v>
      </x:c>
      <x:c r="G16" s="40"/>
      <x:c r="H16" s="15" t="str">
        <x:f>IF(G16="","",IF(NOT(ISNUMBER(G16)),"要修正：数値",IF(OR(G16&lt;0,G16&lt;&gt;INT(G16)),"要修正：整数",IF(G16=0,"",IF(F16="","要修正：配布不可",IF(G16&gt;F16,"要修正：上限超過","依頼あり"))))))</x:f>
      </x:c>
      <x:c r="I16" s="15" t="str"/>
    </x:row>
    <x:row r="17" ht="24" customHeight="1">
      <x:c r="A17" s="15" t="str">
        <x:v>宰府三丁目</x:v>
      </x:c>
      <x:c r="B17" s="38" t="n">
        <x:v>217</x:v>
      </x:c>
      <x:c r="C17" s="38" t="n">
        <x:v>84</x:v>
      </x:c>
      <x:c r="D17" s="38" t="n">
        <x:v>122</x:v>
      </x:c>
      <x:c r="E17" s="16"/>
      <x:c r="F17" s="39" t="n">
        <x:f>IF(COUNT(B17:D17)&lt;3,"",IF(IF(E17="",'依頼書'!$B$20,E17)="軒並",ROUNDDOWN(B17*$E$6,0),IF(IF(E17="",'依頼書'!$B$20,E17)="集合",ROUNDDOWN(C17*$E$6,0),IF(IF(E17="",'依頼書'!$B$20,E17)="戸建",ROUNDDOWN(D17*$E$6,0),""))))</x:f>
        <x:v>151</x:v>
      </x:c>
      <x:c r="G17" s="40"/>
      <x:c r="H17" s="15" t="str">
        <x:f>IF(G17="","",IF(NOT(ISNUMBER(G17)),"要修正：数値",IF(OR(G17&lt;0,G17&lt;&gt;INT(G17)),"要修正：整数",IF(G17=0,"",IF(F17="","要修正：配布不可",IF(G17&gt;F17,"要修正：上限超過","依頼あり"))))))</x:f>
      </x:c>
      <x:c r="I17" s="15" t="str"/>
    </x:row>
    <x:row r="18" ht="24" customHeight="1">
      <x:c r="A18" s="15" t="str">
        <x:v>宰府四丁目</x:v>
      </x:c>
      <x:c r="B18" s="38" t="n">
        <x:v>127</x:v>
      </x:c>
      <x:c r="C18" s="38" t="n">
        <x:v>53</x:v>
      </x:c>
      <x:c r="D18" s="38" t="n">
        <x:v>71</x:v>
      </x:c>
      <x:c r="E18" s="16"/>
      <x:c r="F18" s="39" t="n">
        <x:f>IF(COUNT(B18:D18)&lt;3,"",IF(IF(E18="",'依頼書'!$B$20,E18)="軒並",ROUNDDOWN(B18*$E$6,0),IF(IF(E18="",'依頼書'!$B$20,E18)="集合",ROUNDDOWN(C18*$E$6,0),IF(IF(E18="",'依頼書'!$B$20,E18)="戸建",ROUNDDOWN(D18*$E$6,0),""))))</x:f>
        <x:v>88</x:v>
      </x:c>
      <x:c r="G18" s="40"/>
      <x:c r="H18" s="15" t="str">
        <x:f>IF(G18="","",IF(NOT(ISNUMBER(G18)),"要修正：数値",IF(OR(G18&lt;0,G18&lt;&gt;INT(G18)),"要修正：整数",IF(G18=0,"",IF(F18="","要修正：配布不可",IF(G18&gt;F18,"要修正：上限超過","依頼あり"))))))</x:f>
      </x:c>
      <x:c r="I18" s="15" t="str"/>
    </x:row>
    <x:row r="19" ht="24" customHeight="1">
      <x:c r="A19" s="15" t="str">
        <x:v>宰府五丁目</x:v>
      </x:c>
      <x:c r="B19" s="38" t="n">
        <x:v>351</x:v>
      </x:c>
      <x:c r="C19" s="38" t="n">
        <x:v>128</x:v>
      </x:c>
      <x:c r="D19" s="38" t="n">
        <x:v>216</x:v>
      </x:c>
      <x:c r="E19" s="16"/>
      <x:c r="F19" s="39" t="n">
        <x:f>IF(COUNT(B19:D19)&lt;3,"",IF(IF(E19="",'依頼書'!$B$20,E19)="軒並",ROUNDDOWN(B19*$E$6,0),IF(IF(E19="",'依頼書'!$B$20,E19)="集合",ROUNDDOWN(C19*$E$6,0),IF(IF(E19="",'依頼書'!$B$20,E19)="戸建",ROUNDDOWN(D19*$E$6,0),""))))</x:f>
        <x:v>245</x:v>
      </x:c>
      <x:c r="G19" s="40"/>
      <x:c r="H19" s="15" t="str">
        <x:f>IF(G19="","",IF(NOT(ISNUMBER(G19)),"要修正：数値",IF(OR(G19&lt;0,G19&lt;&gt;INT(G19)),"要修正：整数",IF(G19=0,"",IF(F19="","要修正：配布不可",IF(G19&gt;F19,"要修正：上限超過","依頼あり"))))))</x:f>
      </x:c>
      <x:c r="I19" s="15" t="str"/>
    </x:row>
    <x:row r="20" ht="24" customHeight="1">
      <x:c r="A20" s="15" t="str">
        <x:v>宰府六丁目</x:v>
      </x:c>
      <x:c r="B20" s="38" t="n">
        <x:v>77</x:v>
      </x:c>
      <x:c r="C20" s="38" t="n">
        <x:v>10</x:v>
      </x:c>
      <x:c r="D20" s="38" t="n">
        <x:v>63</x:v>
      </x:c>
      <x:c r="E20" s="16"/>
      <x:c r="F20" s="39" t="n">
        <x:f>IF(COUNT(B20:D20)&lt;3,"",IF(IF(E20="",'依頼書'!$B$20,E20)="軒並",ROUNDDOWN(B20*$E$6,0),IF(IF(E20="",'依頼書'!$B$20,E20)="集合",ROUNDDOWN(C20*$E$6,0),IF(IF(E20="",'依頼書'!$B$20,E20)="戸建",ROUNDDOWN(D20*$E$6,0),""))))</x:f>
        <x:v>53</x:v>
      </x:c>
      <x:c r="G20" s="40"/>
      <x:c r="H20" s="15" t="str">
        <x:f>IF(G20="","",IF(NOT(ISNUMBER(G20)),"要修正：数値",IF(OR(G20&lt;0,G20&lt;&gt;INT(G20)),"要修正：整数",IF(G20=0,"",IF(F20="","要修正：配布不可",IF(G20&gt;F20,"要修正：上限超過","依頼あり"))))))</x:f>
      </x:c>
      <x:c r="I20" s="15" t="str"/>
    </x:row>
    <x:row r="21" ht="24" customHeight="1">
      <x:c r="A21" s="15" t="str">
        <x:v>連歌屋一丁目</x:v>
      </x:c>
      <x:c r="B21" s="38" t="n">
        <x:v>115</x:v>
      </x:c>
      <x:c r="C21" s="38" t="n">
        <x:v>24</x:v>
      </x:c>
      <x:c r="D21" s="38" t="n">
        <x:v>86</x:v>
      </x:c>
      <x:c r="E21" s="16"/>
      <x:c r="F21" s="39" t="n">
        <x:f>IF(COUNT(B21:D21)&lt;3,"",IF(IF(E21="",'依頼書'!$B$20,E21)="軒並",ROUNDDOWN(B21*$E$6,0),IF(IF(E21="",'依頼書'!$B$20,E21)="集合",ROUNDDOWN(C21*$E$6,0),IF(IF(E21="",'依頼書'!$B$20,E21)="戸建",ROUNDDOWN(D21*$E$6,0),""))))</x:f>
        <x:v>80</x:v>
      </x:c>
      <x:c r="G21" s="40"/>
      <x:c r="H21" s="15" t="str">
        <x:f>IF(G21="","",IF(NOT(ISNUMBER(G21)),"要修正：数値",IF(OR(G21&lt;0,G21&lt;&gt;INT(G21)),"要修正：整数",IF(G21=0,"",IF(F21="","要修正：配布不可",IF(G21&gt;F21,"要修正：上限超過","依頼あり"))))))</x:f>
      </x:c>
      <x:c r="I21" s="15" t="str"/>
    </x:row>
    <x:row r="22" ht="24" customHeight="1">
      <x:c r="A22" s="15" t="str">
        <x:v>連歌屋二丁目</x:v>
      </x:c>
      <x:c r="B22" s="38" t="n">
        <x:v>239</x:v>
      </x:c>
      <x:c r="C22" s="38" t="n">
        <x:v>50</x:v>
      </x:c>
      <x:c r="D22" s="38" t="n">
        <x:v>185</x:v>
      </x:c>
      <x:c r="E22" s="16"/>
      <x:c r="F22" s="39" t="n">
        <x:f>IF(COUNT(B22:D22)&lt;3,"",IF(IF(E22="",'依頼書'!$B$20,E22)="軒並",ROUNDDOWN(B22*$E$6,0),IF(IF(E22="",'依頼書'!$B$20,E22)="集合",ROUNDDOWN(C22*$E$6,0),IF(IF(E22="",'依頼書'!$B$20,E22)="戸建",ROUNDDOWN(D22*$E$6,0),""))))</x:f>
        <x:v>167</x:v>
      </x:c>
      <x:c r="G22" s="40"/>
      <x:c r="H22" s="15" t="str">
        <x:f>IF(G22="","",IF(NOT(ISNUMBER(G22)),"要修正：数値",IF(OR(G22&lt;0,G22&lt;&gt;INT(G22)),"要修正：整数",IF(G22=0,"",IF(F22="","要修正：配布不可",IF(G22&gt;F22,"要修正：上限超過","依頼あり"))))))</x:f>
      </x:c>
      <x:c r="I22" s="15" t="str"/>
    </x:row>
    <x:row r="23" ht="24" customHeight="1">
      <x:c r="A23" s="15" t="str">
        <x:v>連歌屋三丁目</x:v>
      </x:c>
      <x:c r="B23" s="38" t="n">
        <x:v>103</x:v>
      </x:c>
      <x:c r="C23" s="38" t="n">
        <x:v>41</x:v>
      </x:c>
      <x:c r="D23" s="38" t="n">
        <x:v>61</x:v>
      </x:c>
      <x:c r="E23" s="16"/>
      <x:c r="F23" s="39" t="n">
        <x:f>IF(COUNT(B23:D23)&lt;3,"",IF(IF(E23="",'依頼書'!$B$20,E23)="軒並",ROUNDDOWN(B23*$E$6,0),IF(IF(E23="",'依頼書'!$B$20,E23)="集合",ROUNDDOWN(C23*$E$6,0),IF(IF(E23="",'依頼書'!$B$20,E23)="戸建",ROUNDDOWN(D23*$E$6,0),""))))</x:f>
        <x:v>72</x:v>
      </x:c>
      <x:c r="G23" s="40"/>
      <x:c r="H23" s="15" t="str">
        <x:f>IF(G23="","",IF(NOT(ISNUMBER(G23)),"要修正：数値",IF(OR(G23&lt;0,G23&lt;&gt;INT(G23)),"要修正：整数",IF(G23=0,"",IF(F23="","要修正：配布不可",IF(G23&gt;F23,"要修正：上限超過","依頼あり"))))))</x:f>
      </x:c>
      <x:c r="I23" s="15" t="str"/>
    </x:row>
    <x:row r="24" ht="24" customHeight="1">
      <x:c r="A24" s="15" t="str">
        <x:v>白川</x:v>
      </x:c>
      <x:c r="B24" s="38" t="n">
        <x:v>226</x:v>
      </x:c>
      <x:c r="C24" s="38" t="n">
        <x:v>10</x:v>
      </x:c>
      <x:c r="D24" s="38" t="n">
        <x:v>197</x:v>
      </x:c>
      <x:c r="E24" s="16"/>
      <x:c r="F24" s="39" t="n">
        <x:f>IF(COUNT(B24:D24)&lt;3,"",IF(IF(E24="",'依頼書'!$B$20,E24)="軒並",ROUNDDOWN(B24*$E$6,0),IF(IF(E24="",'依頼書'!$B$20,E24)="集合",ROUNDDOWN(C24*$E$6,0),IF(IF(E24="",'依頼書'!$B$20,E24)="戸建",ROUNDDOWN(D24*$E$6,0),""))))</x:f>
        <x:v>158</x:v>
      </x:c>
      <x:c r="G24" s="40"/>
      <x:c r="H24" s="15" t="str">
        <x:f>IF(G24="","",IF(NOT(ISNUMBER(G24)),"要修正：数値",IF(OR(G24&lt;0,G24&lt;&gt;INT(G24)),"要修正：整数",IF(G24=0,"",IF(F24="","要修正：配布不可",IF(G24&gt;F24,"要修正：上限超過","依頼あり"))))))</x:f>
      </x:c>
      <x:c r="I24" s="15" t="str"/>
    </x:row>
    <x:row r="25" ht="24" customHeight="1">
      <x:c r="A25" s="15" t="str">
        <x:v>石坂一丁目</x:v>
      </x:c>
      <x:c r="B25" s="38" t="n">
        <x:v>648</x:v>
      </x:c>
      <x:c r="C25" s="38" t="n">
        <x:v>456</x:v>
      </x:c>
      <x:c r="D25" s="38" t="n">
        <x:v>186</x:v>
      </x:c>
      <x:c r="E25" s="16"/>
      <x:c r="F25" s="39" t="n">
        <x:f>IF(COUNT(B25:D25)&lt;3,"",IF(IF(E25="",'依頼書'!$B$20,E25)="軒並",ROUNDDOWN(B25*$E$6,0),IF(IF(E25="",'依頼書'!$B$20,E25)="集合",ROUNDDOWN(C25*$E$6,0),IF(IF(E25="",'依頼書'!$B$20,E25)="戸建",ROUNDDOWN(D25*$E$6,0),""))))</x:f>
        <x:v>453</x:v>
      </x:c>
      <x:c r="G25" s="40"/>
      <x:c r="H25" s="15" t="str">
        <x:f>IF(G25="","",IF(NOT(ISNUMBER(G25)),"要修正：数値",IF(OR(G25&lt;0,G25&lt;&gt;INT(G25)),"要修正：整数",IF(G25=0,"",IF(F25="","要修正：配布不可",IF(G25&gt;F25,"要修正：上限超過","依頼あり"))))))</x:f>
      </x:c>
      <x:c r="I25" s="15" t="str"/>
    </x:row>
    <x:row r="26" ht="24" customHeight="1">
      <x:c r="A26" s="15" t="str">
        <x:v>石坂二丁目</x:v>
      </x:c>
      <x:c r="B26" s="38" t="n">
        <x:v>347</x:v>
      </x:c>
      <x:c r="C26" s="38" t="n">
        <x:v>117</x:v>
      </x:c>
      <x:c r="D26" s="38" t="n">
        <x:v>224</x:v>
      </x:c>
      <x:c r="E26" s="16"/>
      <x:c r="F26" s="39" t="n">
        <x:f>IF(COUNT(B26:D26)&lt;3,"",IF(IF(E26="",'依頼書'!$B$20,E26)="軒並",ROUNDDOWN(B26*$E$6,0),IF(IF(E26="",'依頼書'!$B$20,E26)="集合",ROUNDDOWN(C26*$E$6,0),IF(IF(E26="",'依頼書'!$B$20,E26)="戸建",ROUNDDOWN(D26*$E$6,0),""))))</x:f>
        <x:v>242</x:v>
      </x:c>
      <x:c r="G26" s="40"/>
      <x:c r="H26" s="15" t="str">
        <x:f>IF(G26="","",IF(NOT(ISNUMBER(G26)),"要修正：数値",IF(OR(G26&lt;0,G26&lt;&gt;INT(G26)),"要修正：整数",IF(G26=0,"",IF(F26="","要修正：配布不可",IF(G26&gt;F26,"要修正：上限超過","依頼あり"))))))</x:f>
      </x:c>
      <x:c r="I26" s="15" t="str"/>
    </x:row>
    <x:row r="27" ht="24" customHeight="1">
      <x:c r="A27" s="15" t="str">
        <x:v>石坂三丁目</x:v>
      </x:c>
      <x:c r="B27" s="38" t="n">
        <x:v>398</x:v>
      </x:c>
      <x:c r="C27" s="38" t="n">
        <x:v>155</x:v>
      </x:c>
      <x:c r="D27" s="38" t="n">
        <x:v>239</x:v>
      </x:c>
      <x:c r="E27" s="16"/>
      <x:c r="F27" s="39" t="n">
        <x:f>IF(COUNT(B27:D27)&lt;3,"",IF(IF(E27="",'依頼書'!$B$20,E27)="軒並",ROUNDDOWN(B27*$E$6,0),IF(IF(E27="",'依頼書'!$B$20,E27)="集合",ROUNDDOWN(C27*$E$6,0),IF(IF(E27="",'依頼書'!$B$20,E27)="戸建",ROUNDDOWN(D27*$E$6,0),""))))</x:f>
        <x:v>278</x:v>
      </x:c>
      <x:c r="G27" s="40"/>
      <x:c r="H27" s="15" t="str">
        <x:f>IF(G27="","",IF(NOT(ISNUMBER(G27)),"要修正：数値",IF(OR(G27&lt;0,G27&lt;&gt;INT(G27)),"要修正：整数",IF(G27=0,"",IF(F27="","要修正：配布不可",IF(G27&gt;F27,"要修正：上限超過","依頼あり"))))))</x:f>
      </x:c>
      <x:c r="I27" s="15" t="str"/>
    </x:row>
    <x:row r="28" ht="24" customHeight="1">
      <x:c r="A28" s="15" t="str">
        <x:v>石坂四丁目</x:v>
      </x:c>
      <x:c r="B28" s="38" t="n">
        <x:v>50</x:v>
      </x:c>
      <x:c r="C28" s="38" t="n">
        <x:v>0</x:v>
      </x:c>
      <x:c r="D28" s="38" t="n">
        <x:v>50</x:v>
      </x:c>
      <x:c r="E28" s="16"/>
      <x:c r="F28" s="39" t="n">
        <x:f>IF(COUNT(B28:D28)&lt;3,"",IF(IF(E28="",'依頼書'!$B$20,E28)="軒並",ROUNDDOWN(B28*$E$6,0),IF(IF(E28="",'依頼書'!$B$20,E28)="集合",ROUNDDOWN(C28*$E$6,0),IF(IF(E28="",'依頼書'!$B$20,E28)="戸建",ROUNDDOWN(D28*$E$6,0),""))))</x:f>
        <x:v>35</x:v>
      </x:c>
      <x:c r="G28" s="40"/>
      <x:c r="H28" s="15" t="str">
        <x:f>IF(G28="","",IF(NOT(ISNUMBER(G28)),"要修正：数値",IF(OR(G28&lt;0,G28&lt;&gt;INT(G28)),"要修正：整数",IF(G28=0,"",IF(F28="","要修正：配布不可",IF(G28&gt;F28,"要修正：上限超過","依頼あり"))))))</x:f>
      </x:c>
      <x:c r="I28" s="15" t="str"/>
    </x:row>
    <x:row r="29" ht="24" customHeight="1">
      <x:c r="A29" s="15" t="str">
        <x:v>五条一丁目</x:v>
      </x:c>
      <x:c r="B29" s="38" t="n">
        <x:v>407</x:v>
      </x:c>
      <x:c r="C29" s="38" t="n">
        <x:v>227</x:v>
      </x:c>
      <x:c r="D29" s="38" t="n">
        <x:v>173</x:v>
      </x:c>
      <x:c r="E29" s="16"/>
      <x:c r="F29" s="39" t="n">
        <x:f>IF(COUNT(B29:D29)&lt;3,"",IF(IF(E29="",'依頼書'!$B$20,E29)="軒並",ROUNDDOWN(B29*$E$6,0),IF(IF(E29="",'依頼書'!$B$20,E29)="集合",ROUNDDOWN(C29*$E$6,0),IF(IF(E29="",'依頼書'!$B$20,E29)="戸建",ROUNDDOWN(D29*$E$6,0),""))))</x:f>
        <x:v>284</x:v>
      </x:c>
      <x:c r="G29" s="40"/>
      <x:c r="H29" s="15" t="str">
        <x:f>IF(G29="","",IF(NOT(ISNUMBER(G29)),"要修正：数値",IF(OR(G29&lt;0,G29&lt;&gt;INT(G29)),"要修正：整数",IF(G29=0,"",IF(F29="","要修正：配布不可",IF(G29&gt;F29,"要修正：上限超過","依頼あり"))))))</x:f>
      </x:c>
      <x:c r="I29" s="15" t="str"/>
    </x:row>
    <x:row r="30" ht="24" customHeight="1">
      <x:c r="A30" s="15" t="str">
        <x:v>五条二丁目</x:v>
      </x:c>
      <x:c r="B30" s="38" t="n">
        <x:v>904</x:v>
      </x:c>
      <x:c r="C30" s="38" t="n">
        <x:v>724</x:v>
      </x:c>
      <x:c r="D30" s="38" t="n">
        <x:v>146</x:v>
      </x:c>
      <x:c r="E30" s="16"/>
      <x:c r="F30" s="39" t="n">
        <x:f>IF(COUNT(B30:D30)&lt;3,"",IF(IF(E30="",'依頼書'!$B$20,E30)="軒並",ROUNDDOWN(B30*$E$6,0),IF(IF(E30="",'依頼書'!$B$20,E30)="集合",ROUNDDOWN(C30*$E$6,0),IF(IF(E30="",'依頼書'!$B$20,E30)="戸建",ROUNDDOWN(D30*$E$6,0),""))))</x:f>
        <x:v>632</x:v>
      </x:c>
      <x:c r="G30" s="40"/>
      <x:c r="H30" s="15" t="str">
        <x:f>IF(G30="","",IF(NOT(ISNUMBER(G30)),"要修正：数値",IF(OR(G30&lt;0,G30&lt;&gt;INT(G30)),"要修正：整数",IF(G30=0,"",IF(F30="","要修正：配布不可",IF(G30&gt;F30,"要修正：上限超過","依頼あり"))))))</x:f>
      </x:c>
      <x:c r="I30" s="15" t="str"/>
    </x:row>
    <x:row r="31" ht="24" customHeight="1">
      <x:c r="A31" s="15" t="str">
        <x:v>五条三丁目</x:v>
      </x:c>
      <x:c r="B31" s="38" t="n">
        <x:v>101</x:v>
      </x:c>
      <x:c r="C31" s="38" t="n">
        <x:v>62</x:v>
      </x:c>
      <x:c r="D31" s="38" t="n">
        <x:v>37</x:v>
      </x:c>
      <x:c r="E31" s="16"/>
      <x:c r="F31" s="39" t="n">
        <x:f>IF(COUNT(B31:D31)&lt;3,"",IF(IF(E31="",'依頼書'!$B$20,E31)="軒並",ROUNDDOWN(B31*$E$6,0),IF(IF(E31="",'依頼書'!$B$20,E31)="集合",ROUNDDOWN(C31*$E$6,0),IF(IF(E31="",'依頼書'!$B$20,E31)="戸建",ROUNDDOWN(D31*$E$6,0),""))))</x:f>
        <x:v>70</x:v>
      </x:c>
      <x:c r="G31" s="40"/>
      <x:c r="H31" s="15" t="str">
        <x:f>IF(G31="","",IF(NOT(ISNUMBER(G31)),"要修正：数値",IF(OR(G31&lt;0,G31&lt;&gt;INT(G31)),"要修正：整数",IF(G31=0,"",IF(F31="","要修正：配布不可",IF(G31&gt;F31,"要修正：上限超過","依頼あり"))))))</x:f>
      </x:c>
      <x:c r="I31" s="15" t="str"/>
    </x:row>
    <x:row r="32" ht="24" customHeight="1">
      <x:c r="A32" s="15" t="str">
        <x:v>五条四丁目</x:v>
      </x:c>
      <x:c r="B32" s="38" t="n">
        <x:v>435</x:v>
      </x:c>
      <x:c r="C32" s="38" t="n">
        <x:v>317</x:v>
      </x:c>
      <x:c r="D32" s="38" t="n">
        <x:v>115</x:v>
      </x:c>
      <x:c r="E32" s="16"/>
      <x:c r="F32" s="39" t="n">
        <x:f>IF(COUNT(B32:D32)&lt;3,"",IF(IF(E32="",'依頼書'!$B$20,E32)="軒並",ROUNDDOWN(B32*$E$6,0),IF(IF(E32="",'依頼書'!$B$20,E32)="集合",ROUNDDOWN(C32*$E$6,0),IF(IF(E32="",'依頼書'!$B$20,E32)="戸建",ROUNDDOWN(D32*$E$6,0),""))))</x:f>
        <x:v>304</x:v>
      </x:c>
      <x:c r="G32" s="40"/>
      <x:c r="H32" s="15" t="str">
        <x:f>IF(G32="","",IF(NOT(ISNUMBER(G32)),"要修正：数値",IF(OR(G32&lt;0,G32&lt;&gt;INT(G32)),"要修正：整数",IF(G32=0,"",IF(F32="","要修正：配布不可",IF(G32&gt;F32,"要修正：上限超過","依頼あり"))))))</x:f>
      </x:c>
      <x:c r="I32" s="15" t="str"/>
    </x:row>
    <x:row r="33" ht="24" customHeight="1">
      <x:c r="A33" s="15" t="str">
        <x:v>五条五丁目</x:v>
      </x:c>
      <x:c r="B33" s="38" t="n">
        <x:v>241</x:v>
      </x:c>
      <x:c r="C33" s="38" t="n">
        <x:v>80</x:v>
      </x:c>
      <x:c r="D33" s="38" t="n">
        <x:v>158</x:v>
      </x:c>
      <x:c r="E33" s="16"/>
      <x:c r="F33" s="39" t="n">
        <x:f>IF(COUNT(B33:D33)&lt;3,"",IF(IF(E33="",'依頼書'!$B$20,E33)="軒並",ROUNDDOWN(B33*$E$6,0),IF(IF(E33="",'依頼書'!$B$20,E33)="集合",ROUNDDOWN(C33*$E$6,0),IF(IF(E33="",'依頼書'!$B$20,E33)="戸建",ROUNDDOWN(D33*$E$6,0),""))))</x:f>
        <x:v>168</x:v>
      </x:c>
      <x:c r="G33" s="40"/>
      <x:c r="H33" s="15" t="str">
        <x:f>IF(G33="","",IF(NOT(ISNUMBER(G33)),"要修正：数値",IF(OR(G33&lt;0,G33&lt;&gt;INT(G33)),"要修正：整数",IF(G33=0,"",IF(F33="","要修正：配布不可",IF(G33&gt;F33,"要修正：上限超過","依頼あり"))))))</x:f>
      </x:c>
      <x:c r="I33" s="15" t="str"/>
    </x:row>
    <x:row r="34" ht="24" customHeight="1">
      <x:c r="A34" s="15" t="str">
        <x:v>五条六丁目</x:v>
      </x:c>
      <x:c r="B34" s="38" t="n">
        <x:v>249</x:v>
      </x:c>
      <x:c r="C34" s="38" t="n">
        <x:v>65</x:v>
      </x:c>
      <x:c r="D34" s="38" t="n">
        <x:v>177</x:v>
      </x:c>
      <x:c r="E34" s="16"/>
      <x:c r="F34" s="39" t="n">
        <x:f>IF(COUNT(B34:D34)&lt;3,"",IF(IF(E34="",'依頼書'!$B$20,E34)="軒並",ROUNDDOWN(B34*$E$6,0),IF(IF(E34="",'依頼書'!$B$20,E34)="集合",ROUNDDOWN(C34*$E$6,0),IF(IF(E34="",'依頼書'!$B$20,E34)="戸建",ROUNDDOWN(D34*$E$6,0),""))))</x:f>
        <x:v>174</x:v>
      </x:c>
      <x:c r="G34" s="40"/>
      <x:c r="H34" s="15" t="str">
        <x:f>IF(G34="","",IF(NOT(ISNUMBER(G34)),"要修正：数値",IF(OR(G34&lt;0,G34&lt;&gt;INT(G34)),"要修正：整数",IF(G34=0,"",IF(F34="","要修正：配布不可",IF(G34&gt;F34,"要修正：上限超過","依頼あり"))))))</x:f>
      </x:c>
      <x:c r="I34" s="15" t="str"/>
    </x:row>
    <x:row r="35" ht="24" customHeight="1">
      <x:c r="A35" s="15" t="str">
        <x:v>青山一丁目</x:v>
      </x:c>
      <x:c r="B35" s="38" t="n">
        <x:v>366</x:v>
      </x:c>
      <x:c r="C35" s="38" t="n">
        <x:v>14</x:v>
      </x:c>
      <x:c r="D35" s="38" t="n">
        <x:v>344</x:v>
      </x:c>
      <x:c r="E35" s="16"/>
      <x:c r="F35" s="39" t="n">
        <x:f>IF(COUNT(B35:D35)&lt;3,"",IF(IF(E35="",'依頼書'!$B$20,E35)="軒並",ROUNDDOWN(B35*$E$6,0),IF(IF(E35="",'依頼書'!$B$20,E35)="集合",ROUNDDOWN(C35*$E$6,0),IF(IF(E35="",'依頼書'!$B$20,E35)="戸建",ROUNDDOWN(D35*$E$6,0),""))))</x:f>
        <x:v>256</x:v>
      </x:c>
      <x:c r="G35" s="40"/>
      <x:c r="H35" s="15" t="str">
        <x:f>IF(G35="","",IF(NOT(ISNUMBER(G35)),"要修正：数値",IF(OR(G35&lt;0,G35&lt;&gt;INT(G35)),"要修正：整数",IF(G35=0,"",IF(F35="","要修正：配布不可",IF(G35&gt;F35,"要修正：上限超過","依頼あり"))))))</x:f>
      </x:c>
      <x:c r="I35" s="15" t="str"/>
    </x:row>
    <x:row r="36" ht="24" customHeight="1">
      <x:c r="A36" s="15" t="str">
        <x:v>青山二丁目</x:v>
      </x:c>
      <x:c r="B36" s="38" t="n">
        <x:v>439</x:v>
      </x:c>
      <x:c r="C36" s="38" t="n">
        <x:v>104</x:v>
      </x:c>
      <x:c r="D36" s="38" t="n">
        <x:v>320</x:v>
      </x:c>
      <x:c r="E36" s="16"/>
      <x:c r="F36" s="39" t="n">
        <x:f>IF(COUNT(B36:D36)&lt;3,"",IF(IF(E36="",'依頼書'!$B$20,E36)="軒並",ROUNDDOWN(B36*$E$6,0),IF(IF(E36="",'依頼書'!$B$20,E36)="集合",ROUNDDOWN(C36*$E$6,0),IF(IF(E36="",'依頼書'!$B$20,E36)="戸建",ROUNDDOWN(D36*$E$6,0),""))))</x:f>
        <x:v>307</x:v>
      </x:c>
      <x:c r="G36" s="40"/>
      <x:c r="H36" s="15" t="str">
        <x:f>IF(G36="","",IF(NOT(ISNUMBER(G36)),"要修正：数値",IF(OR(G36&lt;0,G36&lt;&gt;INT(G36)),"要修正：整数",IF(G36=0,"",IF(F36="","要修正：配布不可",IF(G36&gt;F36,"要修正：上限超過","依頼あり"))))))</x:f>
      </x:c>
      <x:c r="I36" s="15" t="str"/>
    </x:row>
    <x:row r="37" ht="24" customHeight="1">
      <x:c r="A37" s="15" t="str">
        <x:v>青山三丁目</x:v>
      </x:c>
      <x:c r="B37" s="38" t="n">
        <x:v>400</x:v>
      </x:c>
      <x:c r="C37" s="38" t="n">
        <x:v>11</x:v>
      </x:c>
      <x:c r="D37" s="38" t="n">
        <x:v>385</x:v>
      </x:c>
      <x:c r="E37" s="16"/>
      <x:c r="F37" s="39" t="n">
        <x:f>IF(COUNT(B37:D37)&lt;3,"",IF(IF(E37="",'依頼書'!$B$20,E37)="軒並",ROUNDDOWN(B37*$E$6,0),IF(IF(E37="",'依頼書'!$B$20,E37)="集合",ROUNDDOWN(C37*$E$6,0),IF(IF(E37="",'依頼書'!$B$20,E37)="戸建",ROUNDDOWN(D37*$E$6,0),""))))</x:f>
        <x:v>280</x:v>
      </x:c>
      <x:c r="G37" s="40"/>
      <x:c r="H37" s="15" t="str">
        <x:f>IF(G37="","",IF(NOT(ISNUMBER(G37)),"要修正：数値",IF(OR(G37&lt;0,G37&lt;&gt;INT(G37)),"要修正：整数",IF(G37=0,"",IF(F37="","要修正：配布不可",IF(G37&gt;F37,"要修正：上限超過","依頼あり"))))))</x:f>
      </x:c>
      <x:c r="I37" s="15" t="str"/>
    </x:row>
    <x:row r="38" ht="24" customHeight="1">
      <x:c r="A38" s="15" t="str">
        <x:v>青山四丁目</x:v>
      </x:c>
      <x:c r="B38" s="38" t="n">
        <x:v>355</x:v>
      </x:c>
      <x:c r="C38" s="38" t="n">
        <x:v>6</x:v>
      </x:c>
      <x:c r="D38" s="38" t="n">
        <x:v>348</x:v>
      </x:c>
      <x:c r="E38" s="16"/>
      <x:c r="F38" s="39" t="n">
        <x:f>IF(COUNT(B38:D38)&lt;3,"",IF(IF(E38="",'依頼書'!$B$20,E38)="軒並",ROUNDDOWN(B38*$E$6,0),IF(IF(E38="",'依頼書'!$B$20,E38)="集合",ROUNDDOWN(C38*$E$6,0),IF(IF(E38="",'依頼書'!$B$20,E38)="戸建",ROUNDDOWN(D38*$E$6,0),""))))</x:f>
        <x:v>248</x:v>
      </x:c>
      <x:c r="G38" s="40"/>
      <x:c r="H38" s="15" t="str">
        <x:f>IF(G38="","",IF(NOT(ISNUMBER(G38)),"要修正：数値",IF(OR(G38&lt;0,G38&lt;&gt;INT(G38)),"要修正：整数",IF(G38=0,"",IF(F38="","要修正：配布不可",IF(G38&gt;F38,"要修正：上限超過","依頼あり"))))))</x:f>
      </x:c>
      <x:c r="I38" s="15" t="str"/>
    </x:row>
    <x:row r="39" ht="24" customHeight="1">
      <x:c r="A39" s="15" t="str">
        <x:v>梅香苑一丁目</x:v>
      </x:c>
      <x:c r="B39" s="38" t="n">
        <x:v>183</x:v>
      </x:c>
      <x:c r="C39" s="38" t="n">
        <x:v>8</x:v>
      </x:c>
      <x:c r="D39" s="38" t="n">
        <x:v>173</x:v>
      </x:c>
      <x:c r="E39" s="16"/>
      <x:c r="F39" s="39" t="n">
        <x:f>IF(COUNT(B39:D39)&lt;3,"",IF(IF(E39="",'依頼書'!$B$20,E39)="軒並",ROUNDDOWN(B39*$E$6,0),IF(IF(E39="",'依頼書'!$B$20,E39)="集合",ROUNDDOWN(C39*$E$6,0),IF(IF(E39="",'依頼書'!$B$20,E39)="戸建",ROUNDDOWN(D39*$E$6,0),""))))</x:f>
        <x:v>128</x:v>
      </x:c>
      <x:c r="G39" s="40"/>
      <x:c r="H39" s="15" t="str">
        <x:f>IF(G39="","",IF(NOT(ISNUMBER(G39)),"要修正：数値",IF(OR(G39&lt;0,G39&lt;&gt;INT(G39)),"要修正：整数",IF(G39=0,"",IF(F39="","要修正：配布不可",IF(G39&gt;F39,"要修正：上限超過","依頼あり"))))))</x:f>
      </x:c>
      <x:c r="I39" s="15" t="str"/>
    </x:row>
    <x:row r="40" ht="24" customHeight="1">
      <x:c r="A40" s="15" t="str">
        <x:v>梅香苑二丁目</x:v>
      </x:c>
      <x:c r="B40" s="38" t="n">
        <x:v>351</x:v>
      </x:c>
      <x:c r="C40" s="38" t="n">
        <x:v>21</x:v>
      </x:c>
      <x:c r="D40" s="38" t="n">
        <x:v>326</x:v>
      </x:c>
      <x:c r="E40" s="16"/>
      <x:c r="F40" s="39" t="n">
        <x:f>IF(COUNT(B40:D40)&lt;3,"",IF(IF(E40="",'依頼書'!$B$20,E40)="軒並",ROUNDDOWN(B40*$E$6,0),IF(IF(E40="",'依頼書'!$B$20,E40)="集合",ROUNDDOWN(C40*$E$6,0),IF(IF(E40="",'依頼書'!$B$20,E40)="戸建",ROUNDDOWN(D40*$E$6,0),""))))</x:f>
        <x:v>245</x:v>
      </x:c>
      <x:c r="G40" s="40"/>
      <x:c r="H40" s="15" t="str">
        <x:f>IF(G40="","",IF(NOT(ISNUMBER(G40)),"要修正：数値",IF(OR(G40&lt;0,G40&lt;&gt;INT(G40)),"要修正：整数",IF(G40=0,"",IF(F40="","要修正：配布不可",IF(G40&gt;F40,"要修正：上限超過","依頼あり"))))))</x:f>
      </x:c>
      <x:c r="I40" s="15" t="str"/>
    </x:row>
    <x:row r="41" ht="24" customHeight="1">
      <x:c r="A41" s="15" t="str">
        <x:v>梅香苑三丁目</x:v>
      </x:c>
      <x:c r="B41" s="38" t="n">
        <x:v>217</x:v>
      </x:c>
      <x:c r="C41" s="38" t="n">
        <x:v>7</x:v>
      </x:c>
      <x:c r="D41" s="38" t="n">
        <x:v>205</x:v>
      </x:c>
      <x:c r="E41" s="16"/>
      <x:c r="F41" s="39" t="n">
        <x:f>IF(COUNT(B41:D41)&lt;3,"",IF(IF(E41="",'依頼書'!$B$20,E41)="軒並",ROUNDDOWN(B41*$E$6,0),IF(IF(E41="",'依頼書'!$B$20,E41)="集合",ROUNDDOWN(C41*$E$6,0),IF(IF(E41="",'依頼書'!$B$20,E41)="戸建",ROUNDDOWN(D41*$E$6,0),""))))</x:f>
        <x:v>151</x:v>
      </x:c>
      <x:c r="G41" s="40"/>
      <x:c r="H41" s="15" t="str">
        <x:f>IF(G41="","",IF(NOT(ISNUMBER(G41)),"要修正：数値",IF(OR(G41&lt;0,G41&lt;&gt;INT(G41)),"要修正：整数",IF(G41=0,"",IF(F41="","要修正：配布不可",IF(G41&gt;F41,"要修正：上限超過","依頼あり"))))))</x:f>
      </x:c>
      <x:c r="I41" s="15" t="str"/>
    </x:row>
    <x:row r="42" ht="24" customHeight="1">
      <x:c r="A42" s="15" t="str">
        <x:v>梅香苑四丁目</x:v>
      </x:c>
      <x:c r="B42" s="38" t="n">
        <x:v>202</x:v>
      </x:c>
      <x:c r="C42" s="38" t="n">
        <x:v>13</x:v>
      </x:c>
      <x:c r="D42" s="38" t="n">
        <x:v>189</x:v>
      </x:c>
      <x:c r="E42" s="16"/>
      <x:c r="F42" s="39" t="n">
        <x:f>IF(COUNT(B42:D42)&lt;3,"",IF(IF(E42="",'依頼書'!$B$20,E42)="軒並",ROUNDDOWN(B42*$E$6,0),IF(IF(E42="",'依頼書'!$B$20,E42)="集合",ROUNDDOWN(C42*$E$6,0),IF(IF(E42="",'依頼書'!$B$20,E42)="戸建",ROUNDDOWN(D42*$E$6,0),""))))</x:f>
        <x:v>141</x:v>
      </x:c>
      <x:c r="G42" s="40"/>
      <x:c r="H42" s="15" t="str">
        <x:f>IF(G42="","",IF(NOT(ISNUMBER(G42)),"要修正：数値",IF(OR(G42&lt;0,G42&lt;&gt;INT(G42)),"要修正：整数",IF(G42=0,"",IF(F42="","要修正：配布不可",IF(G42&gt;F42,"要修正：上限超過","依頼あり"))))))</x:f>
      </x:c>
      <x:c r="I42" s="15" t="str"/>
    </x:row>
    <x:row r="43" ht="24" customHeight="1">
      <x:c r="A43" s="15" t="str">
        <x:v>高雄一丁目</x:v>
      </x:c>
      <x:c r="B43" s="38" t="n">
        <x:v>158</x:v>
      </x:c>
      <x:c r="C43" s="38" t="n">
        <x:v>48</x:v>
      </x:c>
      <x:c r="D43" s="38" t="n">
        <x:v>104</x:v>
      </x:c>
      <x:c r="E43" s="16"/>
      <x:c r="F43" s="39" t="n">
        <x:f>IF(COUNT(B43:D43)&lt;3,"",IF(IF(E43="",'依頼書'!$B$20,E43)="軒並",ROUNDDOWN(B43*$E$6,0),IF(IF(E43="",'依頼書'!$B$20,E43)="集合",ROUNDDOWN(C43*$E$6,0),IF(IF(E43="",'依頼書'!$B$20,E43)="戸建",ROUNDDOWN(D43*$E$6,0),""))))</x:f>
        <x:v>110</x:v>
      </x:c>
      <x:c r="G43" s="40"/>
      <x:c r="H43" s="15" t="str">
        <x:f>IF(G43="","",IF(NOT(ISNUMBER(G43)),"要修正：数値",IF(OR(G43&lt;0,G43&lt;&gt;INT(G43)),"要修正：整数",IF(G43=0,"",IF(F43="","要修正：配布不可",IF(G43&gt;F43,"要修正：上限超過","依頼あり"))))))</x:f>
      </x:c>
      <x:c r="I43" s="15" t="str"/>
    </x:row>
    <x:row r="44" ht="24" customHeight="1">
      <x:c r="A44" s="15" t="str">
        <x:v>高雄二丁目</x:v>
      </x:c>
      <x:c r="B44" s="38" t="n">
        <x:v>107</x:v>
      </x:c>
      <x:c r="C44" s="38" t="n">
        <x:v>8</x:v>
      </x:c>
      <x:c r="D44" s="38" t="n">
        <x:v>99</x:v>
      </x:c>
      <x:c r="E44" s="16"/>
      <x:c r="F44" s="39" t="n">
        <x:f>IF(COUNT(B44:D44)&lt;3,"",IF(IF(E44="",'依頼書'!$B$20,E44)="軒並",ROUNDDOWN(B44*$E$6,0),IF(IF(E44="",'依頼書'!$B$20,E44)="集合",ROUNDDOWN(C44*$E$6,0),IF(IF(E44="",'依頼書'!$B$20,E44)="戸建",ROUNDDOWN(D44*$E$6,0),""))))</x:f>
        <x:v>74</x:v>
      </x:c>
      <x:c r="G44" s="40"/>
      <x:c r="H44" s="15" t="str">
        <x:f>IF(G44="","",IF(NOT(ISNUMBER(G44)),"要修正：数値",IF(OR(G44&lt;0,G44&lt;&gt;INT(G44)),"要修正：整数",IF(G44=0,"",IF(F44="","要修正：配布不可",IF(G44&gt;F44,"要修正：上限超過","依頼あり"))))))</x:f>
      </x:c>
      <x:c r="I44" s="15" t="str"/>
    </x:row>
    <x:row r="45" ht="24" customHeight="1">
      <x:c r="A45" s="15" t="str">
        <x:v>高雄三丁目</x:v>
      </x:c>
      <x:c r="B45" s="38" t="n">
        <x:v>9</x:v>
      </x:c>
      <x:c r="C45" s="38" t="n">
        <x:v>0</x:v>
      </x:c>
      <x:c r="D45" s="38" t="n">
        <x:v>5</x:v>
      </x:c>
      <x:c r="E45" s="16"/>
      <x:c r="F45" s="39" t="n">
        <x:f>IF(COUNT(B45:D45)&lt;3,"",IF(IF(E45="",'依頼書'!$B$20,E45)="軒並",ROUNDDOWN(B45*$E$6,0),IF(IF(E45="",'依頼書'!$B$20,E45)="集合",ROUNDDOWN(C45*$E$6,0),IF(IF(E45="",'依頼書'!$B$20,E45)="戸建",ROUNDDOWN(D45*$E$6,0),""))))</x:f>
        <x:v>6</x:v>
      </x:c>
      <x:c r="G45" s="40"/>
      <x:c r="H45" s="15" t="str">
        <x:f>IF(G45="","",IF(NOT(ISNUMBER(G45)),"要修正：数値",IF(OR(G45&lt;0,G45&lt;&gt;INT(G45)),"要修正：整数",IF(G45=0,"",IF(F45="","要修正：配布不可",IF(G45&gt;F45,"要修正：上限超過","依頼あり"))))))</x:f>
      </x:c>
      <x:c r="I45" s="15" t="str"/>
    </x:row>
    <x:row r="46" ht="24" customHeight="1">
      <x:c r="A46" s="15" t="str">
        <x:v>高雄四丁目</x:v>
      </x:c>
      <x:c r="B46" s="38" t="n">
        <x:v>320</x:v>
      </x:c>
      <x:c r="C46" s="38" t="n">
        <x:v>23</x:v>
      </x:c>
      <x:c r="D46" s="38" t="n">
        <x:v>291</x:v>
      </x:c>
      <x:c r="E46" s="16"/>
      <x:c r="F46" s="39" t="n">
        <x:f>IF(COUNT(B46:D46)&lt;3,"",IF(IF(E46="",'依頼書'!$B$20,E46)="軒並",ROUNDDOWN(B46*$E$6,0),IF(IF(E46="",'依頼書'!$B$20,E46)="集合",ROUNDDOWN(C46*$E$6,0),IF(IF(E46="",'依頼書'!$B$20,E46)="戸建",ROUNDDOWN(D46*$E$6,0),""))))</x:f>
        <x:v>224</x:v>
      </x:c>
      <x:c r="G46" s="40"/>
      <x:c r="H46" s="15" t="str">
        <x:f>IF(G46="","",IF(NOT(ISNUMBER(G46)),"要修正：数値",IF(OR(G46&lt;0,G46&lt;&gt;INT(G46)),"要修正：整数",IF(G46=0,"",IF(F46="","要修正：配布不可",IF(G46&gt;F46,"要修正：上限超過","依頼あり"))))))</x:f>
      </x:c>
      <x:c r="I46" s="15" t="str"/>
    </x:row>
    <x:row r="47" ht="24" customHeight="1">
      <x:c r="A47" s="15" t="str">
        <x:v>高雄五丁目</x:v>
      </x:c>
      <x:c r="B47" s="38" t="n">
        <x:v>343</x:v>
      </x:c>
      <x:c r="C47" s="38" t="n">
        <x:v>24</x:v>
      </x:c>
      <x:c r="D47" s="38" t="n">
        <x:v>312</x:v>
      </x:c>
      <x:c r="E47" s="16"/>
      <x:c r="F47" s="39" t="n">
        <x:f>IF(COUNT(B47:D47)&lt;3,"",IF(IF(E47="",'依頼書'!$B$20,E47)="軒並",ROUNDDOWN(B47*$E$6,0),IF(IF(E47="",'依頼書'!$B$20,E47)="集合",ROUNDDOWN(C47*$E$6,0),IF(IF(E47="",'依頼書'!$B$20,E47)="戸建",ROUNDDOWN(D47*$E$6,0),""))))</x:f>
        <x:v>240</x:v>
      </x:c>
      <x:c r="G47" s="40"/>
      <x:c r="H47" s="15" t="str">
        <x:f>IF(G47="","",IF(NOT(ISNUMBER(G47)),"要修正：数値",IF(OR(G47&lt;0,G47&lt;&gt;INT(G47)),"要修正：整数",IF(G47=0,"",IF(F47="","要修正：配布不可",IF(G47&gt;F47,"要修正：上限超過","依頼あり"))))))</x:f>
      </x:c>
      <x:c r="I47" s="15" t="str"/>
    </x:row>
    <x:row r="48" ht="24" customHeight="1">
      <x:c r="A48" s="15" t="str">
        <x:v>高雄六丁目</x:v>
      </x:c>
      <x:c r="B48" s="38" t="n">
        <x:v>325</x:v>
      </x:c>
      <x:c r="C48" s="38" t="n">
        <x:v>1</x:v>
      </x:c>
      <x:c r="D48" s="38" t="n">
        <x:v>321</x:v>
      </x:c>
      <x:c r="E48" s="16"/>
      <x:c r="F48" s="39" t="n">
        <x:f>IF(COUNT(B48:D48)&lt;3,"",IF(IF(E48="",'依頼書'!$B$20,E48)="軒並",ROUNDDOWN(B48*$E$6,0),IF(IF(E48="",'依頼書'!$B$20,E48)="集合",ROUNDDOWN(C48*$E$6,0),IF(IF(E48="",'依頼書'!$B$20,E48)="戸建",ROUNDDOWN(D48*$E$6,0),""))))</x:f>
        <x:v>227</x:v>
      </x:c>
      <x:c r="G48" s="40"/>
      <x:c r="H48" s="15" t="str">
        <x:f>IF(G48="","",IF(NOT(ISNUMBER(G48)),"要修正：数値",IF(OR(G48&lt;0,G48&lt;&gt;INT(G48)),"要修正：整数",IF(G48=0,"",IF(F48="","要修正：配布不可",IF(G48&gt;F48,"要修正：上限超過","依頼あり"))))))</x:f>
      </x:c>
      <x:c r="I48" s="15" t="str"/>
    </x:row>
    <x:row r="49" ht="24" customHeight="1">
      <x:c r="A49" s="15" t="str">
        <x:v>梅ケ丘一丁目</x:v>
      </x:c>
      <x:c r="B49" s="38" t="n">
        <x:v>362</x:v>
      </x:c>
      <x:c r="C49" s="38" t="n">
        <x:v>75</x:v>
      </x:c>
      <x:c r="D49" s="38" t="n">
        <x:v>281</x:v>
      </x:c>
      <x:c r="E49" s="16"/>
      <x:c r="F49" s="39" t="n">
        <x:f>IF(COUNT(B49:D49)&lt;3,"",IF(IF(E49="",'依頼書'!$B$20,E49)="軒並",ROUNDDOWN(B49*$E$6,0),IF(IF(E49="",'依頼書'!$B$20,E49)="集合",ROUNDDOWN(C49*$E$6,0),IF(IF(E49="",'依頼書'!$B$20,E49)="戸建",ROUNDDOWN(D49*$E$6,0),""))))</x:f>
        <x:v>253</x:v>
      </x:c>
      <x:c r="G49" s="40"/>
      <x:c r="H49" s="15" t="str">
        <x:f>IF(G49="","",IF(NOT(ISNUMBER(G49)),"要修正：数値",IF(OR(G49&lt;0,G49&lt;&gt;INT(G49)),"要修正：整数",IF(G49=0,"",IF(F49="","要修正：配布不可",IF(G49&gt;F49,"要修正：上限超過","依頼あり"))))))</x:f>
      </x:c>
      <x:c r="I49" s="15" t="str"/>
    </x:row>
    <x:row r="50" ht="24" customHeight="1">
      <x:c r="A50" s="15" t="str">
        <x:v>梅ケ丘二丁目</x:v>
      </x:c>
      <x:c r="B50" s="38" t="n">
        <x:v>110</x:v>
      </x:c>
      <x:c r="C50" s="38" t="n">
        <x:v>1</x:v>
      </x:c>
      <x:c r="D50" s="38" t="n">
        <x:v>107</x:v>
      </x:c>
      <x:c r="E50" s="16"/>
      <x:c r="F50" s="39" t="n">
        <x:f>IF(COUNT(B50:D50)&lt;3,"",IF(IF(E50="",'依頼書'!$B$20,E50)="軒並",ROUNDDOWN(B50*$E$6,0),IF(IF(E50="",'依頼書'!$B$20,E50)="集合",ROUNDDOWN(C50*$E$6,0),IF(IF(E50="",'依頼書'!$B$20,E50)="戸建",ROUNDDOWN(D50*$E$6,0),""))))</x:f>
        <x:v>77</x:v>
      </x:c>
      <x:c r="G50" s="40"/>
      <x:c r="H50" s="15" t="str">
        <x:f>IF(G50="","",IF(NOT(ISNUMBER(G50)),"要修正：数値",IF(OR(G50&lt;0,G50&lt;&gt;INT(G50)),"要修正：整数",IF(G50=0,"",IF(F50="","要修正：配布不可",IF(G50&gt;F50,"要修正：上限超過","依頼あり"))))))</x:f>
      </x:c>
      <x:c r="I50" s="15" t="str"/>
    </x:row>
    <x:row r="51" ht="24" customHeight="1">
      <x:c r="A51" s="15" t="str">
        <x:v>水城一丁目</x:v>
      </x:c>
      <x:c r="B51" s="38" t="n">
        <x:v>149</x:v>
      </x:c>
      <x:c r="C51" s="38" t="n">
        <x:v>111</x:v>
      </x:c>
      <x:c r="D51" s="38" t="n">
        <x:v>35</x:v>
      </x:c>
      <x:c r="E51" s="16"/>
      <x:c r="F51" s="39" t="n">
        <x:f>IF(COUNT(B51:D51)&lt;3,"",IF(IF(E51="",'依頼書'!$B$20,E51)="軒並",ROUNDDOWN(B51*$E$6,0),IF(IF(E51="",'依頼書'!$B$20,E51)="集合",ROUNDDOWN(C51*$E$6,0),IF(IF(E51="",'依頼書'!$B$20,E51)="戸建",ROUNDDOWN(D51*$E$6,0),""))))</x:f>
        <x:v>104</x:v>
      </x:c>
      <x:c r="G51" s="40"/>
      <x:c r="H51" s="15" t="str">
        <x:f>IF(G51="","",IF(NOT(ISNUMBER(G51)),"要修正：数値",IF(OR(G51&lt;0,G51&lt;&gt;INT(G51)),"要修正：整数",IF(G51=0,"",IF(F51="","要修正：配布不可",IF(G51&gt;F51,"要修正：上限超過","依頼あり"))))))</x:f>
      </x:c>
      <x:c r="I51" s="15" t="str"/>
    </x:row>
    <x:row r="52" ht="24" customHeight="1">
      <x:c r="A52" s="15" t="str">
        <x:v>水城二丁目</x:v>
      </x:c>
      <x:c r="B52" s="38" t="n">
        <x:v>193</x:v>
      </x:c>
      <x:c r="C52" s="38" t="n">
        <x:v>106</x:v>
      </x:c>
      <x:c r="D52" s="38" t="n">
        <x:v>85</x:v>
      </x:c>
      <x:c r="E52" s="16"/>
      <x:c r="F52" s="39" t="n">
        <x:f>IF(COUNT(B52:D52)&lt;3,"",IF(IF(E52="",'依頼書'!$B$20,E52)="軒並",ROUNDDOWN(B52*$E$6,0),IF(IF(E52="",'依頼書'!$B$20,E52)="集合",ROUNDDOWN(C52*$E$6,0),IF(IF(E52="",'依頼書'!$B$20,E52)="戸建",ROUNDDOWN(D52*$E$6,0),""))))</x:f>
        <x:v>135</x:v>
      </x:c>
      <x:c r="G52" s="40"/>
      <x:c r="H52" s="15" t="str">
        <x:f>IF(G52="","",IF(NOT(ISNUMBER(G52)),"要修正：数値",IF(OR(G52&lt;0,G52&lt;&gt;INT(G52)),"要修正：整数",IF(G52=0,"",IF(F52="","要修正：配布不可",IF(G52&gt;F52,"要修正：上限超過","依頼あり"))))))</x:f>
      </x:c>
      <x:c r="I52" s="15" t="str"/>
    </x:row>
    <x:row r="53" ht="24" customHeight="1">
      <x:c r="A53" s="15" t="str">
        <x:v>水城三丁目</x:v>
      </x:c>
      <x:c r="B53" s="38" t="n">
        <x:v>294</x:v>
      </x:c>
      <x:c r="C53" s="38" t="n">
        <x:v>130</x:v>
      </x:c>
      <x:c r="D53" s="38" t="n">
        <x:v>149</x:v>
      </x:c>
      <x:c r="E53" s="16"/>
      <x:c r="F53" s="39" t="n">
        <x:f>IF(COUNT(B53:D53)&lt;3,"",IF(IF(E53="",'依頼書'!$B$20,E53)="軒並",ROUNDDOWN(B53*$E$6,0),IF(IF(E53="",'依頼書'!$B$20,E53)="集合",ROUNDDOWN(C53*$E$6,0),IF(IF(E53="",'依頼書'!$B$20,E53)="戸建",ROUNDDOWN(D53*$E$6,0),""))))</x:f>
        <x:v>205</x:v>
      </x:c>
      <x:c r="G53" s="40"/>
      <x:c r="H53" s="15" t="str">
        <x:f>IF(G53="","",IF(NOT(ISNUMBER(G53)),"要修正：数値",IF(OR(G53&lt;0,G53&lt;&gt;INT(G53)),"要修正：整数",IF(G53=0,"",IF(F53="","要修正：配布不可",IF(G53&gt;F53,"要修正：上限超過","依頼あり"))))))</x:f>
      </x:c>
      <x:c r="I53" s="15" t="str"/>
    </x:row>
    <x:row r="54" ht="24" customHeight="1">
      <x:c r="A54" s="15" t="str">
        <x:v>水城四丁目</x:v>
      </x:c>
      <x:c r="B54" s="38" t="n">
        <x:v>302</x:v>
      </x:c>
      <x:c r="C54" s="38" t="n">
        <x:v>4</x:v>
      </x:c>
      <x:c r="D54" s="38" t="n">
        <x:v>294</x:v>
      </x:c>
      <x:c r="E54" s="16"/>
      <x:c r="F54" s="39" t="n">
        <x:f>IF(COUNT(B54:D54)&lt;3,"",IF(IF(E54="",'依頼書'!$B$20,E54)="軒並",ROUNDDOWN(B54*$E$6,0),IF(IF(E54="",'依頼書'!$B$20,E54)="集合",ROUNDDOWN(C54*$E$6,0),IF(IF(E54="",'依頼書'!$B$20,E54)="戸建",ROUNDDOWN(D54*$E$6,0),""))))</x:f>
        <x:v>211</x:v>
      </x:c>
      <x:c r="G54" s="40"/>
      <x:c r="H54" s="15" t="str">
        <x:f>IF(G54="","",IF(NOT(ISNUMBER(G54)),"要修正：数値",IF(OR(G54&lt;0,G54&lt;&gt;INT(G54)),"要修正：整数",IF(G54=0,"",IF(F54="","要修正：配布不可",IF(G54&gt;F54,"要修正：上限超過","依頼あり"))))))</x:f>
      </x:c>
      <x:c r="I54" s="15" t="str"/>
    </x:row>
    <x:row r="55" ht="24" customHeight="1">
      <x:c r="A55" s="15" t="str">
        <x:v>水城五丁目</x:v>
      </x:c>
      <x:c r="B55" s="38" t="n">
        <x:v>173</x:v>
      </x:c>
      <x:c r="C55" s="38" t="n">
        <x:v>6</x:v>
      </x:c>
      <x:c r="D55" s="38" t="n">
        <x:v>164</x:v>
      </x:c>
      <x:c r="E55" s="16"/>
      <x:c r="F55" s="39" t="n">
        <x:f>IF(COUNT(B55:D55)&lt;3,"",IF(IF(E55="",'依頼書'!$B$20,E55)="軒並",ROUNDDOWN(B55*$E$6,0),IF(IF(E55="",'依頼書'!$B$20,E55)="集合",ROUNDDOWN(C55*$E$6,0),IF(IF(E55="",'依頼書'!$B$20,E55)="戸建",ROUNDDOWN(D55*$E$6,0),""))))</x:f>
        <x:v>121</x:v>
      </x:c>
      <x:c r="G55" s="40"/>
      <x:c r="H55" s="15" t="str">
        <x:f>IF(G55="","",IF(NOT(ISNUMBER(G55)),"要修正：数値",IF(OR(G55&lt;0,G55&lt;&gt;INT(G55)),"要修正：整数",IF(G55=0,"",IF(F55="","要修正：配布不可",IF(G55&gt;F55,"要修正：上限超過","依頼あり"))))))</x:f>
      </x:c>
      <x:c r="I55" s="15" t="str"/>
    </x:row>
    <x:row r="56" ht="24" customHeight="1">
      <x:c r="A56" s="15" t="str">
        <x:v>水城六丁目</x:v>
      </x:c>
      <x:c r="B56" s="38" t="n">
        <x:v>400</x:v>
      </x:c>
      <x:c r="C56" s="38" t="n">
        <x:v>59</x:v>
      </x:c>
      <x:c r="D56" s="38" t="n">
        <x:v>337</x:v>
      </x:c>
      <x:c r="E56" s="16"/>
      <x:c r="F56" s="39" t="n">
        <x:f>IF(COUNT(B56:D56)&lt;3,"",IF(IF(E56="",'依頼書'!$B$20,E56)="軒並",ROUNDDOWN(B56*$E$6,0),IF(IF(E56="",'依頼書'!$B$20,E56)="集合",ROUNDDOWN(C56*$E$6,0),IF(IF(E56="",'依頼書'!$B$20,E56)="戸建",ROUNDDOWN(D56*$E$6,0),""))))</x:f>
        <x:v>280</x:v>
      </x:c>
      <x:c r="G56" s="40"/>
      <x:c r="H56" s="15" t="str">
        <x:f>IF(G56="","",IF(NOT(ISNUMBER(G56)),"要修正：数値",IF(OR(G56&lt;0,G56&lt;&gt;INT(G56)),"要修正：整数",IF(G56=0,"",IF(F56="","要修正：配布不可",IF(G56&gt;F56,"要修正：上限超過","依頼あり"))))))</x:f>
      </x:c>
      <x:c r="I56" s="15" t="str"/>
    </x:row>
    <x:row r="57" ht="24" customHeight="1">
      <x:c r="A57" s="15" t="str">
        <x:v>国分一丁目</x:v>
      </x:c>
      <x:c r="B57" s="38" t="n">
        <x:v>622</x:v>
      </x:c>
      <x:c r="C57" s="38" t="n">
        <x:v>404</x:v>
      </x:c>
      <x:c r="D57" s="38" t="n">
        <x:v>212</x:v>
      </x:c>
      <x:c r="E57" s="16"/>
      <x:c r="F57" s="39" t="n">
        <x:f>IF(COUNT(B57:D57)&lt;3,"",IF(IF(E57="",'依頼書'!$B$20,E57)="軒並",ROUNDDOWN(B57*$E$6,0),IF(IF(E57="",'依頼書'!$B$20,E57)="集合",ROUNDDOWN(C57*$E$6,0),IF(IF(E57="",'依頼書'!$B$20,E57)="戸建",ROUNDDOWN(D57*$E$6,0),""))))</x:f>
        <x:v>435</x:v>
      </x:c>
      <x:c r="G57" s="40"/>
      <x:c r="H57" s="15" t="str">
        <x:f>IF(G57="","",IF(NOT(ISNUMBER(G57)),"要修正：数値",IF(OR(G57&lt;0,G57&lt;&gt;INT(G57)),"要修正：整数",IF(G57=0,"",IF(F57="","要修正：配布不可",IF(G57&gt;F57,"要修正：上限超過","依頼あり"))))))</x:f>
      </x:c>
      <x:c r="I57" s="15" t="str"/>
    </x:row>
    <x:row r="58" ht="24" customHeight="1">
      <x:c r="A58" s="15" t="str">
        <x:v>国分二丁目</x:v>
      </x:c>
      <x:c r="B58" s="38" t="n">
        <x:v>231</x:v>
      </x:c>
      <x:c r="C58" s="38" t="n">
        <x:v>88</x:v>
      </x:c>
      <x:c r="D58" s="38" t="n">
        <x:v>142</x:v>
      </x:c>
      <x:c r="E58" s="16"/>
      <x:c r="F58" s="39" t="n">
        <x:f>IF(COUNT(B58:D58)&lt;3,"",IF(IF(E58="",'依頼書'!$B$20,E58)="軒並",ROUNDDOWN(B58*$E$6,0),IF(IF(E58="",'依頼書'!$B$20,E58)="集合",ROUNDDOWN(C58*$E$6,0),IF(IF(E58="",'依頼書'!$B$20,E58)="戸建",ROUNDDOWN(D58*$E$6,0),""))))</x:f>
        <x:v>161</x:v>
      </x:c>
      <x:c r="G58" s="40"/>
      <x:c r="H58" s="15" t="str">
        <x:f>IF(G58="","",IF(NOT(ISNUMBER(G58)),"要修正：数値",IF(OR(G58&lt;0,G58&lt;&gt;INT(G58)),"要修正：整数",IF(G58=0,"",IF(F58="","要修正：配布不可",IF(G58&gt;F58,"要修正：上限超過","依頼あり"))))))</x:f>
      </x:c>
      <x:c r="I58" s="15" t="str"/>
    </x:row>
    <x:row r="59" ht="24" customHeight="1">
      <x:c r="A59" s="15" t="str">
        <x:v>国分三丁目</x:v>
      </x:c>
      <x:c r="B59" s="38" t="n">
        <x:v>582</x:v>
      </x:c>
      <x:c r="C59" s="38" t="n">
        <x:v>334</x:v>
      </x:c>
      <x:c r="D59" s="38" t="n">
        <x:v>244</x:v>
      </x:c>
      <x:c r="E59" s="16"/>
      <x:c r="F59" s="39" t="n">
        <x:f>IF(COUNT(B59:D59)&lt;3,"",IF(IF(E59="",'依頼書'!$B$20,E59)="軒並",ROUNDDOWN(B59*$E$6,0),IF(IF(E59="",'依頼書'!$B$20,E59)="集合",ROUNDDOWN(C59*$E$6,0),IF(IF(E59="",'依頼書'!$B$20,E59)="戸建",ROUNDDOWN(D59*$E$6,0),""))))</x:f>
        <x:v>407</x:v>
      </x:c>
      <x:c r="G59" s="40"/>
      <x:c r="H59" s="15" t="str">
        <x:f>IF(G59="","",IF(NOT(ISNUMBER(G59)),"要修正：数値",IF(OR(G59&lt;0,G59&lt;&gt;INT(G59)),"要修正：整数",IF(G59=0,"",IF(F59="","要修正：配布不可",IF(G59&gt;F59,"要修正：上限超過","依頼あり"))))))</x:f>
      </x:c>
      <x:c r="I59" s="15" t="str"/>
    </x:row>
    <x:row r="60" ht="24" customHeight="1">
      <x:c r="A60" s="15" t="str">
        <x:v>国分四丁目</x:v>
      </x:c>
      <x:c r="B60" s="38" t="n">
        <x:v>207</x:v>
      </x:c>
      <x:c r="C60" s="38" t="n">
        <x:v>10</x:v>
      </x:c>
      <x:c r="D60" s="38" t="n">
        <x:v>194</x:v>
      </x:c>
      <x:c r="E60" s="16"/>
      <x:c r="F60" s="39" t="n">
        <x:f>IF(COUNT(B60:D60)&lt;3,"",IF(IF(E60="",'依頼書'!$B$20,E60)="軒並",ROUNDDOWN(B60*$E$6,0),IF(IF(E60="",'依頼書'!$B$20,E60)="集合",ROUNDDOWN(C60*$E$6,0),IF(IF(E60="",'依頼書'!$B$20,E60)="戸建",ROUNDDOWN(D60*$E$6,0),""))))</x:f>
        <x:v>144</x:v>
      </x:c>
      <x:c r="G60" s="40"/>
      <x:c r="H60" s="15" t="str">
        <x:f>IF(G60="","",IF(NOT(ISNUMBER(G60)),"要修正：数値",IF(OR(G60&lt;0,G60&lt;&gt;INT(G60)),"要修正：整数",IF(G60=0,"",IF(F60="","要修正：配布不可",IF(G60&gt;F60,"要修正：上限超過","依頼あり"))))))</x:f>
      </x:c>
      <x:c r="I60" s="15" t="str"/>
    </x:row>
    <x:row r="61" ht="24" customHeight="1">
      <x:c r="A61" s="15" t="str">
        <x:v>国分五丁目</x:v>
      </x:c>
      <x:c r="B61" s="38" t="n">
        <x:v>477</x:v>
      </x:c>
      <x:c r="C61" s="38" t="n">
        <x:v>45</x:v>
      </x:c>
      <x:c r="D61" s="38" t="n">
        <x:v>430</x:v>
      </x:c>
      <x:c r="E61" s="16"/>
      <x:c r="F61" s="39" t="n">
        <x:f>IF(COUNT(B61:D61)&lt;3,"",IF(IF(E61="",'依頼書'!$B$20,E61)="軒並",ROUNDDOWN(B61*$E$6,0),IF(IF(E61="",'依頼書'!$B$20,E61)="集合",ROUNDDOWN(C61*$E$6,0),IF(IF(E61="",'依頼書'!$B$20,E61)="戸建",ROUNDDOWN(D61*$E$6,0),""))))</x:f>
        <x:v>333</x:v>
      </x:c>
      <x:c r="G61" s="40"/>
      <x:c r="H61" s="15" t="str">
        <x:f>IF(G61="","",IF(NOT(ISNUMBER(G61)),"要修正：数値",IF(OR(G61&lt;0,G61&lt;&gt;INT(G61)),"要修正：整数",IF(G61=0,"",IF(F61="","要修正：配布不可",IF(G61&gt;F61,"要修正：上限超過","依頼あり"))))))</x:f>
      </x:c>
      <x:c r="I61" s="15" t="str"/>
    </x:row>
    <x:row r="62" ht="24" customHeight="1">
      <x:c r="A62" s="15" t="str">
        <x:v>坂本一丁目</x:v>
      </x:c>
      <x:c r="B62" s="38" t="n">
        <x:v>280</x:v>
      </x:c>
      <x:c r="C62" s="38" t="n">
        <x:v>223</x:v>
      </x:c>
      <x:c r="D62" s="38" t="n">
        <x:v>55</x:v>
      </x:c>
      <x:c r="E62" s="16"/>
      <x:c r="F62" s="39" t="n">
        <x:f>IF(COUNT(B62:D62)&lt;3,"",IF(IF(E62="",'依頼書'!$B$20,E62)="軒並",ROUNDDOWN(B62*$E$6,0),IF(IF(E62="",'依頼書'!$B$20,E62)="集合",ROUNDDOWN(C62*$E$6,0),IF(IF(E62="",'依頼書'!$B$20,E62)="戸建",ROUNDDOWN(D62*$E$6,0),""))))</x:f>
        <x:v>196</x:v>
      </x:c>
      <x:c r="G62" s="40"/>
      <x:c r="H62" s="15" t="str">
        <x:f>IF(G62="","",IF(NOT(ISNUMBER(G62)),"要修正：数値",IF(OR(G62&lt;0,G62&lt;&gt;INT(G62)),"要修正：整数",IF(G62=0,"",IF(F62="","要修正：配布不可",IF(G62&gt;F62,"要修正：上限超過","依頼あり"))))))</x:f>
      </x:c>
      <x:c r="I62" s="15" t="str"/>
    </x:row>
    <x:row r="63" ht="24" customHeight="1">
      <x:c r="A63" s="15" t="str">
        <x:v>坂本二丁目</x:v>
      </x:c>
      <x:c r="B63" s="38" t="n">
        <x:v>372</x:v>
      </x:c>
      <x:c r="C63" s="38" t="n">
        <x:v>270</x:v>
      </x:c>
      <x:c r="D63" s="38" t="n">
        <x:v>97</x:v>
      </x:c>
      <x:c r="E63" s="16"/>
      <x:c r="F63" s="39" t="n">
        <x:f>IF(COUNT(B63:D63)&lt;3,"",IF(IF(E63="",'依頼書'!$B$20,E63)="軒並",ROUNDDOWN(B63*$E$6,0),IF(IF(E63="",'依頼書'!$B$20,E63)="集合",ROUNDDOWN(C63*$E$6,0),IF(IF(E63="",'依頼書'!$B$20,E63)="戸建",ROUNDDOWN(D63*$E$6,0),""))))</x:f>
        <x:v>260</x:v>
      </x:c>
      <x:c r="G63" s="40"/>
      <x:c r="H63" s="15" t="str">
        <x:f>IF(G63="","",IF(NOT(ISNUMBER(G63)),"要修正：数値",IF(OR(G63&lt;0,G63&lt;&gt;INT(G63)),"要修正：整数",IF(G63=0,"",IF(F63="","要修正：配布不可",IF(G63&gt;F63,"要修正：上限超過","依頼あり"))))))</x:f>
      </x:c>
      <x:c r="I63" s="15" t="str"/>
    </x:row>
    <x:row r="64" ht="24" customHeight="1">
      <x:c r="A64" s="15" t="str">
        <x:v>坂本三丁目</x:v>
      </x:c>
      <x:c r="B64" s="38" t="n">
        <x:v>520</x:v>
      </x:c>
      <x:c r="C64" s="38" t="n">
        <x:v>328</x:v>
      </x:c>
      <x:c r="D64" s="38" t="n">
        <x:v>181</x:v>
      </x:c>
      <x:c r="E64" s="16"/>
      <x:c r="F64" s="39" t="n">
        <x:f>IF(COUNT(B64:D64)&lt;3,"",IF(IF(E64="",'依頼書'!$B$20,E64)="軒並",ROUNDDOWN(B64*$E$6,0),IF(IF(E64="",'依頼書'!$B$20,E64)="集合",ROUNDDOWN(C64*$E$6,0),IF(IF(E64="",'依頼書'!$B$20,E64)="戸建",ROUNDDOWN(D64*$E$6,0),""))))</x:f>
        <x:v>364</x:v>
      </x:c>
      <x:c r="G64" s="40"/>
      <x:c r="H64" s="15" t="str">
        <x:f>IF(G64="","",IF(NOT(ISNUMBER(G64)),"要修正：数値",IF(OR(G64&lt;0,G64&lt;&gt;INT(G64)),"要修正：整数",IF(G64=0,"",IF(F64="","要修正：配布不可",IF(G64&gt;F64,"要修正：上限超過","依頼あり"))))))</x:f>
      </x:c>
      <x:c r="I64" s="15" t="str"/>
    </x:row>
    <x:row r="65" ht="24" customHeight="1">
      <x:c r="A65" s="15" t="str">
        <x:v>観世音寺一丁目</x:v>
      </x:c>
      <x:c r="B65" s="38" t="n">
        <x:v>686</x:v>
      </x:c>
      <x:c r="C65" s="38" t="n">
        <x:v>455</x:v>
      </x:c>
      <x:c r="D65" s="38" t="n">
        <x:v>228</x:v>
      </x:c>
      <x:c r="E65" s="16"/>
      <x:c r="F65" s="39" t="n">
        <x:f>IF(COUNT(B65:D65)&lt;3,"",IF(IF(E65="",'依頼書'!$B$20,E65)="軒並",ROUNDDOWN(B65*$E$6,0),IF(IF(E65="",'依頼書'!$B$20,E65)="集合",ROUNDDOWN(C65*$E$6,0),IF(IF(E65="",'依頼書'!$B$20,E65)="戸建",ROUNDDOWN(D65*$E$6,0),""))))</x:f>
        <x:v>480</x:v>
      </x:c>
      <x:c r="G65" s="40"/>
      <x:c r="H65" s="15" t="str">
        <x:f>IF(G65="","",IF(NOT(ISNUMBER(G65)),"要修正：数値",IF(OR(G65&lt;0,G65&lt;&gt;INT(G65)),"要修正：整数",IF(G65=0,"",IF(F65="","要修正：配布不可",IF(G65&gt;F65,"要修正：上限超過","依頼あり"))))))</x:f>
      </x:c>
      <x:c r="I65" s="15" t="str"/>
    </x:row>
    <x:row r="66" ht="24" customHeight="1">
      <x:c r="A66" s="15" t="str">
        <x:v>観世音寺二丁目</x:v>
      </x:c>
      <x:c r="B66" s="38" t="n">
        <x:v>398</x:v>
      </x:c>
      <x:c r="C66" s="38" t="n">
        <x:v>210</x:v>
      </x:c>
      <x:c r="D66" s="38" t="n">
        <x:v>181</x:v>
      </x:c>
      <x:c r="E66" s="16"/>
      <x:c r="F66" s="39" t="n">
        <x:f>IF(COUNT(B66:D66)&lt;3,"",IF(IF(E66="",'依頼書'!$B$20,E66)="軒並",ROUNDDOWN(B66*$E$6,0),IF(IF(E66="",'依頼書'!$B$20,E66)="集合",ROUNDDOWN(C66*$E$6,0),IF(IF(E66="",'依頼書'!$B$20,E66)="戸建",ROUNDDOWN(D66*$E$6,0),""))))</x:f>
        <x:v>278</x:v>
      </x:c>
      <x:c r="G66" s="40"/>
      <x:c r="H66" s="15" t="str">
        <x:f>IF(G66="","",IF(NOT(ISNUMBER(G66)),"要修正：数値",IF(OR(G66&lt;0,G66&lt;&gt;INT(G66)),"要修正：整数",IF(G66=0,"",IF(F66="","要修正：配布不可",IF(G66&gt;F66,"要修正：上限超過","依頼あり"))))))</x:f>
      </x:c>
      <x:c r="I66" s="15" t="str"/>
    </x:row>
    <x:row r="67" ht="24" customHeight="1">
      <x:c r="A67" s="15" t="str">
        <x:v>観世音寺三丁目</x:v>
      </x:c>
      <x:c r="B67" s="38" t="n">
        <x:v>147</x:v>
      </x:c>
      <x:c r="C67" s="38" t="n">
        <x:v>61</x:v>
      </x:c>
      <x:c r="D67" s="38" t="n">
        <x:v>86</x:v>
      </x:c>
      <x:c r="E67" s="16"/>
      <x:c r="F67" s="39" t="n">
        <x:f>IF(COUNT(B67:D67)&lt;3,"",IF(IF(E67="",'依頼書'!$B$20,E67)="軒並",ROUNDDOWN(B67*$E$6,0),IF(IF(E67="",'依頼書'!$B$20,E67)="集合",ROUNDDOWN(C67*$E$6,0),IF(IF(E67="",'依頼書'!$B$20,E67)="戸建",ROUNDDOWN(D67*$E$6,0),""))))</x:f>
        <x:v>102</x:v>
      </x:c>
      <x:c r="G67" s="40"/>
      <x:c r="H67" s="15" t="str">
        <x:f>IF(G67="","",IF(NOT(ISNUMBER(G67)),"要修正：数値",IF(OR(G67&lt;0,G67&lt;&gt;INT(G67)),"要修正：整数",IF(G67=0,"",IF(F67="","要修正：配布不可",IF(G67&gt;F67,"要修正：上限超過","依頼あり"))))))</x:f>
      </x:c>
      <x:c r="I67" s="15" t="str"/>
    </x:row>
    <x:row r="68" ht="24" customHeight="1">
      <x:c r="A68" s="15" t="str">
        <x:v>観世音寺四丁目</x:v>
      </x:c>
      <x:c r="B68" s="38" t="n">
        <x:v>66</x:v>
      </x:c>
      <x:c r="C68" s="38" t="n">
        <x:v>0</x:v>
      </x:c>
      <x:c r="D68" s="38" t="n">
        <x:v>64</x:v>
      </x:c>
      <x:c r="E68" s="16"/>
      <x:c r="F68" s="39" t="n">
        <x:f>IF(COUNT(B68:D68)&lt;3,"",IF(IF(E68="",'依頼書'!$B$20,E68)="軒並",ROUNDDOWN(B68*$E$6,0),IF(IF(E68="",'依頼書'!$B$20,E68)="集合",ROUNDDOWN(C68*$E$6,0),IF(IF(E68="",'依頼書'!$B$20,E68)="戸建",ROUNDDOWN(D68*$E$6,0),""))))</x:f>
        <x:v>46</x:v>
      </x:c>
      <x:c r="G68" s="40"/>
      <x:c r="H68" s="15" t="str">
        <x:f>IF(G68="","",IF(NOT(ISNUMBER(G68)),"要修正：数値",IF(OR(G68&lt;0,G68&lt;&gt;INT(G68)),"要修正：整数",IF(G68=0,"",IF(F68="","要修正：配布不可",IF(G68&gt;F68,"要修正：上限超過","依頼あり"))))))</x:f>
      </x:c>
      <x:c r="I68" s="15" t="str"/>
    </x:row>
    <x:row r="69" ht="24" customHeight="1">
      <x:c r="A69" s="15" t="str">
        <x:v>観世音寺五丁目</x:v>
      </x:c>
      <x:c r="B69" s="38" t="n">
        <x:v>220</x:v>
      </x:c>
      <x:c r="C69" s="38" t="n">
        <x:v>57</x:v>
      </x:c>
      <x:c r="D69" s="38" t="n">
        <x:v>157</x:v>
      </x:c>
      <x:c r="E69" s="16"/>
      <x:c r="F69" s="39" t="n">
        <x:f>IF(COUNT(B69:D69)&lt;3,"",IF(IF(E69="",'依頼書'!$B$20,E69)="軒並",ROUNDDOWN(B69*$E$6,0),IF(IF(E69="",'依頼書'!$B$20,E69)="集合",ROUNDDOWN(C69*$E$6,0),IF(IF(E69="",'依頼書'!$B$20,E69)="戸建",ROUNDDOWN(D69*$E$6,0),""))))</x:f>
        <x:v>154</x:v>
      </x:c>
      <x:c r="G69" s="40"/>
      <x:c r="H69" s="15" t="str">
        <x:f>IF(G69="","",IF(NOT(ISNUMBER(G69)),"要修正：数値",IF(OR(G69&lt;0,G69&lt;&gt;INT(G69)),"要修正：整数",IF(G69=0,"",IF(F69="","要修正：配布不可",IF(G69&gt;F69,"要修正：上限超過","依頼あり"))))))</x:f>
      </x:c>
      <x:c r="I69" s="15" t="str"/>
    </x:row>
    <x:row r="70" ht="24" customHeight="1">
      <x:c r="A70" s="15" t="str">
        <x:v>観世音寺六丁目</x:v>
      </x:c>
      <x:c r="B70" s="38" t="n">
        <x:v>165</x:v>
      </x:c>
      <x:c r="C70" s="38" t="n">
        <x:v>0</x:v>
      </x:c>
      <x:c r="D70" s="38" t="n">
        <x:v>163</x:v>
      </x:c>
      <x:c r="E70" s="16"/>
      <x:c r="F70" s="39" t="n">
        <x:f>IF(COUNT(B70:D70)&lt;3,"",IF(IF(E70="",'依頼書'!$B$20,E70)="軒並",ROUNDDOWN(B70*$E$6,0),IF(IF(E70="",'依頼書'!$B$20,E70)="集合",ROUNDDOWN(C70*$E$6,0),IF(IF(E70="",'依頼書'!$B$20,E70)="戸建",ROUNDDOWN(D70*$E$6,0),""))))</x:f>
        <x:v>115</x:v>
      </x:c>
      <x:c r="G70" s="40"/>
      <x:c r="H70" s="15" t="str">
        <x:f>IF(G70="","",IF(NOT(ISNUMBER(G70)),"要修正：数値",IF(OR(G70&lt;0,G70&lt;&gt;INT(G70)),"要修正：整数",IF(G70=0,"",IF(F70="","要修正：配布不可",IF(G70&gt;F70,"要修正：上限超過","依頼あり"))))))</x:f>
      </x:c>
      <x:c r="I70" s="15" t="str"/>
    </x:row>
    <x:row r="71" ht="24" customHeight="1">
      <x:c r="A71" s="15" t="str">
        <x:v>都府楼南一丁目</x:v>
      </x:c>
      <x:c r="B71" s="38" t="n">
        <x:v>107</x:v>
      </x:c>
      <x:c r="C71" s="38" t="n">
        <x:v>43</x:v>
      </x:c>
      <x:c r="D71" s="38" t="n">
        <x:v>61</x:v>
      </x:c>
      <x:c r="E71" s="16"/>
      <x:c r="F71" s="39" t="n">
        <x:f>IF(COUNT(B71:D71)&lt;3,"",IF(IF(E71="",'依頼書'!$B$20,E71)="軒並",ROUNDDOWN(B71*$E$6,0),IF(IF(E71="",'依頼書'!$B$20,E71)="集合",ROUNDDOWN(C71*$E$6,0),IF(IF(E71="",'依頼書'!$B$20,E71)="戸建",ROUNDDOWN(D71*$E$6,0),""))))</x:f>
        <x:v>74</x:v>
      </x:c>
      <x:c r="G71" s="40"/>
      <x:c r="H71" s="15" t="str">
        <x:f>IF(G71="","",IF(NOT(ISNUMBER(G71)),"要修正：数値",IF(OR(G71&lt;0,G71&lt;&gt;INT(G71)),"要修正：整数",IF(G71=0,"",IF(F71="","要修正：配布不可",IF(G71&gt;F71,"要修正：上限超過","依頼あり"))))))</x:f>
      </x:c>
      <x:c r="I71" s="15" t="str"/>
    </x:row>
    <x:row r="72" ht="24" customHeight="1">
      <x:c r="A72" s="15" t="str">
        <x:v>都府楼南二丁目</x:v>
      </x:c>
      <x:c r="B72" s="38" t="n">
        <x:v>606</x:v>
      </x:c>
      <x:c r="C72" s="38" t="n">
        <x:v>382</x:v>
      </x:c>
      <x:c r="D72" s="38" t="n">
        <x:v>216</x:v>
      </x:c>
      <x:c r="E72" s="16"/>
      <x:c r="F72" s="39" t="n">
        <x:f>IF(COUNT(B72:D72)&lt;3,"",IF(IF(E72="",'依頼書'!$B$20,E72)="軒並",ROUNDDOWN(B72*$E$6,0),IF(IF(E72="",'依頼書'!$B$20,E72)="集合",ROUNDDOWN(C72*$E$6,0),IF(IF(E72="",'依頼書'!$B$20,E72)="戸建",ROUNDDOWN(D72*$E$6,0),""))))</x:f>
        <x:v>424</x:v>
      </x:c>
      <x:c r="G72" s="40"/>
      <x:c r="H72" s="15" t="str">
        <x:f>IF(G72="","",IF(NOT(ISNUMBER(G72)),"要修正：数値",IF(OR(G72&lt;0,G72&lt;&gt;INT(G72)),"要修正：整数",IF(G72=0,"",IF(F72="","要修正：配布不可",IF(G72&gt;F72,"要修正：上限超過","依頼あり"))))))</x:f>
      </x:c>
      <x:c r="I72" s="15" t="str"/>
    </x:row>
    <x:row r="73" ht="24" customHeight="1">
      <x:c r="A73" s="15" t="str">
        <x:v>都府楼南三丁目</x:v>
      </x:c>
      <x:c r="B73" s="38" t="n">
        <x:v>330</x:v>
      </x:c>
      <x:c r="C73" s="38" t="n">
        <x:v>139</x:v>
      </x:c>
      <x:c r="D73" s="38" t="n">
        <x:v>187</x:v>
      </x:c>
      <x:c r="E73" s="16"/>
      <x:c r="F73" s="39" t="n">
        <x:f>IF(COUNT(B73:D73)&lt;3,"",IF(IF(E73="",'依頼書'!$B$20,E73)="軒並",ROUNDDOWN(B73*$E$6,0),IF(IF(E73="",'依頼書'!$B$20,E73)="集合",ROUNDDOWN(C73*$E$6,0),IF(IF(E73="",'依頼書'!$B$20,E73)="戸建",ROUNDDOWN(D73*$E$6,0),""))))</x:f>
        <x:v>230</x:v>
      </x:c>
      <x:c r="G73" s="40"/>
      <x:c r="H73" s="15" t="str">
        <x:f>IF(G73="","",IF(NOT(ISNUMBER(G73)),"要修正：数値",IF(OR(G73&lt;0,G73&lt;&gt;INT(G73)),"要修正：整数",IF(G73=0,"",IF(F73="","要修正：配布不可",IF(G73&gt;F73,"要修正：上限超過","依頼あり"))))))</x:f>
      </x:c>
      <x:c r="I73" s="15" t="str"/>
    </x:row>
    <x:row r="74" ht="24" customHeight="1">
      <x:c r="A74" s="15" t="str">
        <x:v>都府楼南四丁目</x:v>
      </x:c>
      <x:c r="B74" s="38" t="n">
        <x:v>489</x:v>
      </x:c>
      <x:c r="C74" s="38" t="n">
        <x:v>218</x:v>
      </x:c>
      <x:c r="D74" s="38" t="n">
        <x:v>261</x:v>
      </x:c>
      <x:c r="E74" s="16"/>
      <x:c r="F74" s="39" t="n">
        <x:f>IF(COUNT(B74:D74)&lt;3,"",IF(IF(E74="",'依頼書'!$B$20,E74)="軒並",ROUNDDOWN(B74*$E$6,0),IF(IF(E74="",'依頼書'!$B$20,E74)="集合",ROUNDDOWN(C74*$E$6,0),IF(IF(E74="",'依頼書'!$B$20,E74)="戸建",ROUNDDOWN(D74*$E$6,0),""))))</x:f>
        <x:v>342</x:v>
      </x:c>
      <x:c r="G74" s="40"/>
      <x:c r="H74" s="15" t="str">
        <x:f>IF(G74="","",IF(NOT(ISNUMBER(G74)),"要修正：数値",IF(OR(G74&lt;0,G74&lt;&gt;INT(G74)),"要修正：整数",IF(G74=0,"",IF(F74="","要修正：配布不可",IF(G74&gt;F74,"要修正：上限超過","依頼あり"))))))</x:f>
      </x:c>
      <x:c r="I74" s="15" t="str"/>
    </x:row>
    <x:row r="75" ht="24" customHeight="1">
      <x:c r="A75" s="15" t="str">
        <x:v>都府楼南五丁目</x:v>
      </x:c>
      <x:c r="B75" s="38" t="n">
        <x:v>294</x:v>
      </x:c>
      <x:c r="C75" s="38" t="n">
        <x:v>138</x:v>
      </x:c>
      <x:c r="D75" s="38" t="n">
        <x:v>131</x:v>
      </x:c>
      <x:c r="E75" s="16"/>
      <x:c r="F75" s="39" t="n">
        <x:f>IF(COUNT(B75:D75)&lt;3,"",IF(IF(E75="",'依頼書'!$B$20,E75)="軒並",ROUNDDOWN(B75*$E$6,0),IF(IF(E75="",'依頼書'!$B$20,E75)="集合",ROUNDDOWN(C75*$E$6,0),IF(IF(E75="",'依頼書'!$B$20,E75)="戸建",ROUNDDOWN(D75*$E$6,0),""))))</x:f>
        <x:v>205</x:v>
      </x:c>
      <x:c r="G75" s="40"/>
      <x:c r="H75" s="15" t="str">
        <x:f>IF(G75="","",IF(NOT(ISNUMBER(G75)),"要修正：数値",IF(OR(G75&lt;0,G75&lt;&gt;INT(G75)),"要修正：整数",IF(G75=0,"",IF(F75="","要修正：配布不可",IF(G75&gt;F75,"要修正：上限超過","依頼あり"))))))</x:f>
      </x:c>
      <x:c r="I75" s="15" t="str"/>
    </x:row>
    <x:row r="76" ht="24" customHeight="1">
      <x:c r="A76" s="15" t="str">
        <x:v>通古賀一丁目</x:v>
      </x:c>
      <x:c r="B76" s="38" t="n">
        <x:v>252</x:v>
      </x:c>
      <x:c r="C76" s="38" t="n">
        <x:v>203</x:v>
      </x:c>
      <x:c r="D76" s="38" t="n">
        <x:v>49</x:v>
      </x:c>
      <x:c r="E76" s="16"/>
      <x:c r="F76" s="39" t="n">
        <x:f>IF(COUNT(B76:D76)&lt;3,"",IF(IF(E76="",'依頼書'!$B$20,E76)="軒並",ROUNDDOWN(B76*$E$6,0),IF(IF(E76="",'依頼書'!$B$20,E76)="集合",ROUNDDOWN(C76*$E$6,0),IF(IF(E76="",'依頼書'!$B$20,E76)="戸建",ROUNDDOWN(D76*$E$6,0),""))))</x:f>
        <x:v>176</x:v>
      </x:c>
      <x:c r="G76" s="40"/>
      <x:c r="H76" s="15" t="str">
        <x:f>IF(G76="","",IF(NOT(ISNUMBER(G76)),"要修正：数値",IF(OR(G76&lt;0,G76&lt;&gt;INT(G76)),"要修正：整数",IF(G76=0,"",IF(F76="","要修正：配布不可",IF(G76&gt;F76,"要修正：上限超過","依頼あり"))))))</x:f>
      </x:c>
      <x:c r="I76" s="15" t="str"/>
    </x:row>
    <x:row r="77" ht="24" customHeight="1">
      <x:c r="A77" s="15" t="str">
        <x:v>通古賀二丁目</x:v>
      </x:c>
      <x:c r="B77" s="38" t="n">
        <x:v>254</x:v>
      </x:c>
      <x:c r="C77" s="38" t="n">
        <x:v>212</x:v>
      </x:c>
      <x:c r="D77" s="38" t="n">
        <x:v>39</x:v>
      </x:c>
      <x:c r="E77" s="16"/>
      <x:c r="F77" s="39" t="n">
        <x:f>IF(COUNT(B77:D77)&lt;3,"",IF(IF(E77="",'依頼書'!$B$20,E77)="軒並",ROUNDDOWN(B77*$E$6,0),IF(IF(E77="",'依頼書'!$B$20,E77)="集合",ROUNDDOWN(C77*$E$6,0),IF(IF(E77="",'依頼書'!$B$20,E77)="戸建",ROUNDDOWN(D77*$E$6,0),""))))</x:f>
        <x:v>177</x:v>
      </x:c>
      <x:c r="G77" s="40"/>
      <x:c r="H77" s="15" t="str">
        <x:f>IF(G77="","",IF(NOT(ISNUMBER(G77)),"要修正：数値",IF(OR(G77&lt;0,G77&lt;&gt;INT(G77)),"要修正：整数",IF(G77=0,"",IF(F77="","要修正：配布不可",IF(G77&gt;F77,"要修正：上限超過","依頼あり"))))))</x:f>
      </x:c>
      <x:c r="I77" s="15" t="str"/>
    </x:row>
    <x:row r="78" ht="24" customHeight="1">
      <x:c r="A78" s="15" t="str">
        <x:v>通古賀三丁目</x:v>
      </x:c>
      <x:c r="B78" s="38" t="n">
        <x:v>593</x:v>
      </x:c>
      <x:c r="C78" s="38" t="n">
        <x:v>538</x:v>
      </x:c>
      <x:c r="D78" s="38" t="n">
        <x:v>45</x:v>
      </x:c>
      <x:c r="E78" s="16"/>
      <x:c r="F78" s="39" t="n">
        <x:f>IF(COUNT(B78:D78)&lt;3,"",IF(IF(E78="",'依頼書'!$B$20,E78)="軒並",ROUNDDOWN(B78*$E$6,0),IF(IF(E78="",'依頼書'!$B$20,E78)="集合",ROUNDDOWN(C78*$E$6,0),IF(IF(E78="",'依頼書'!$B$20,E78)="戸建",ROUNDDOWN(D78*$E$6,0),""))))</x:f>
        <x:v>415</x:v>
      </x:c>
      <x:c r="G78" s="40"/>
      <x:c r="H78" s="15" t="str">
        <x:f>IF(G78="","",IF(NOT(ISNUMBER(G78)),"要修正：数値",IF(OR(G78&lt;0,G78&lt;&gt;INT(G78)),"要修正：整数",IF(G78=0,"",IF(F78="","要修正：配布不可",IF(G78&gt;F78,"要修正：上限超過","依頼あり"))))))</x:f>
      </x:c>
      <x:c r="I78" s="15" t="str"/>
    </x:row>
    <x:row r="79" ht="24" customHeight="1">
      <x:c r="A79" s="15" t="str">
        <x:v>通古賀四丁目</x:v>
      </x:c>
      <x:c r="B79" s="38" t="n">
        <x:v>164</x:v>
      </x:c>
      <x:c r="C79" s="38" t="n">
        <x:v>144</x:v>
      </x:c>
      <x:c r="D79" s="38" t="n">
        <x:v>14</x:v>
      </x:c>
      <x:c r="E79" s="16"/>
      <x:c r="F79" s="39" t="n">
        <x:f>IF(COUNT(B79:D79)&lt;3,"",IF(IF(E79="",'依頼書'!$B$20,E79)="軒並",ROUNDDOWN(B79*$E$6,0),IF(IF(E79="",'依頼書'!$B$20,E79)="集合",ROUNDDOWN(C79*$E$6,0),IF(IF(E79="",'依頼書'!$B$20,E79)="戸建",ROUNDDOWN(D79*$E$6,0),""))))</x:f>
        <x:v>114</x:v>
      </x:c>
      <x:c r="G79" s="40"/>
      <x:c r="H79" s="15" t="str">
        <x:f>IF(G79="","",IF(NOT(ISNUMBER(G79)),"要修正：数値",IF(OR(G79&lt;0,G79&lt;&gt;INT(G79)),"要修正：整数",IF(G79=0,"",IF(F79="","要修正：配布不可",IF(G79&gt;F79,"要修正：上限超過","依頼あり"))))))</x:f>
      </x:c>
      <x:c r="I79" s="15" t="str"/>
    </x:row>
    <x:row r="80" ht="24" customHeight="1">
      <x:c r="A80" s="15" t="str">
        <x:v>通古賀五丁目</x:v>
      </x:c>
      <x:c r="B80" s="38" t="n">
        <x:v>593</x:v>
      </x:c>
      <x:c r="C80" s="38" t="n">
        <x:v>290</x:v>
      </x:c>
      <x:c r="D80" s="38" t="n">
        <x:v>286</x:v>
      </x:c>
      <x:c r="E80" s="16"/>
      <x:c r="F80" s="39" t="n">
        <x:f>IF(COUNT(B80:D80)&lt;3,"",IF(IF(E80="",'依頼書'!$B$20,E80)="軒並",ROUNDDOWN(B80*$E$6,0),IF(IF(E80="",'依頼書'!$B$20,E80)="集合",ROUNDDOWN(C80*$E$6,0),IF(IF(E80="",'依頼書'!$B$20,E80)="戸建",ROUNDDOWN(D80*$E$6,0),""))))</x:f>
        <x:v>415</x:v>
      </x:c>
      <x:c r="G80" s="40"/>
      <x:c r="H80" s="15" t="str">
        <x:f>IF(G80="","",IF(NOT(ISNUMBER(G80)),"要修正：数値",IF(OR(G80&lt;0,G80&lt;&gt;INT(G80)),"要修正：整数",IF(G80=0,"",IF(F80="","要修正：配布不可",IF(G80&gt;F80,"要修正：上限超過","依頼あり"))))))</x:f>
      </x:c>
      <x:c r="I80" s="15" t="str"/>
    </x:row>
    <x:row r="81" ht="24" customHeight="1">
      <x:c r="A81" s="15" t="str">
        <x:v>通古賀六丁目</x:v>
      </x:c>
      <x:c r="B81" s="38" t="n">
        <x:v>315</x:v>
      </x:c>
      <x:c r="C81" s="38" t="n">
        <x:v>163</x:v>
      </x:c>
      <x:c r="D81" s="38" t="n">
        <x:v>144</x:v>
      </x:c>
      <x:c r="E81" s="16"/>
      <x:c r="F81" s="39" t="n">
        <x:f>IF(COUNT(B81:D81)&lt;3,"",IF(IF(E81="",'依頼書'!$B$20,E81)="軒並",ROUNDDOWN(B81*$E$6,0),IF(IF(E81="",'依頼書'!$B$20,E81)="集合",ROUNDDOWN(C81*$E$6,0),IF(IF(E81="",'依頼書'!$B$20,E81)="戸建",ROUNDDOWN(D81*$E$6,0),""))))</x:f>
        <x:v>220</x:v>
      </x:c>
      <x:c r="G81" s="40"/>
      <x:c r="H81" s="15" t="str">
        <x:f>IF(G81="","",IF(NOT(ISNUMBER(G81)),"要修正：数値",IF(OR(G81&lt;0,G81&lt;&gt;INT(G81)),"要修正：整数",IF(G81=0,"",IF(F81="","要修正：配布不可",IF(G81&gt;F81,"要修正：上限超過","依頼あり"))))))</x:f>
      </x:c>
      <x:c r="I81" s="15" t="str"/>
    </x:row>
    <x:row r="82" ht="24" customHeight="1">
      <x:c r="A82" s="15" t="str">
        <x:v>大字通古賀</x:v>
      </x:c>
      <x:c r="B82" s="38" t="n">
        <x:v>0</x:v>
      </x:c>
      <x:c r="C82" s="38" t="n">
        <x:v>0</x:v>
      </x:c>
      <x:c r="D82" s="38" t="n">
        <x:v>0</x:v>
      </x:c>
      <x:c r="E82" s="16"/>
      <x:c r="F82" s="39" t="n">
        <x:f>IF(COUNT(B82:D82)&lt;3,"",IF(IF(E82="",'依頼書'!$B$20,E82)="軒並",ROUNDDOWN(B82*$E$6,0),IF(IF(E82="",'依頼書'!$B$20,E82)="集合",ROUNDDOWN(C82*$E$6,0),IF(IF(E82="",'依頼書'!$B$20,E82)="戸建",ROUNDDOWN(D82*$E$6,0),""))))</x:f>
        <x:v>0</x:v>
      </x:c>
      <x:c r="G82" s="40"/>
      <x:c r="H82" s="15" t="str">
        <x:f>IF(G82="","",IF(NOT(ISNUMBER(G82)),"要修正：数値",IF(OR(G82&lt;0,G82&lt;&gt;INT(G82)),"要修正：整数",IF(G82=0,"",IF(F82="","要修正：配布不可",IF(G82&gt;F82,"要修正：上限超過","依頼あり"))))))</x:f>
      </x:c>
      <x:c r="I82" s="15" t="str"/>
    </x:row>
    <x:row r="83" ht="24" customHeight="1">
      <x:c r="A83" s="15" t="str">
        <x:v>大字大佐野</x:v>
      </x:c>
      <x:c r="B83" s="38" t="n">
        <x:v>35</x:v>
      </x:c>
      <x:c r="C83" s="38" t="n">
        <x:v>13</x:v>
      </x:c>
      <x:c r="D83" s="38" t="n">
        <x:v>13</x:v>
      </x:c>
      <x:c r="E83" s="16"/>
      <x:c r="F83" s="39" t="n">
        <x:f>IF(COUNT(B83:D83)&lt;3,"",IF(IF(E83="",'依頼書'!$B$20,E83)="軒並",ROUNDDOWN(B83*$E$6,0),IF(IF(E83="",'依頼書'!$B$20,E83)="集合",ROUNDDOWN(C83*$E$6,0),IF(IF(E83="",'依頼書'!$B$20,E83)="戸建",ROUNDDOWN(D83*$E$6,0),""))))</x:f>
        <x:v>24</x:v>
      </x:c>
      <x:c r="G83" s="40"/>
      <x:c r="H83" s="15" t="str">
        <x:f>IF(G83="","",IF(NOT(ISNUMBER(G83)),"要修正：数値",IF(OR(G83&lt;0,G83&lt;&gt;INT(G83)),"要修正：整数",IF(G83=0,"",IF(F83="","要修正：配布不可",IF(G83&gt;F83,"要修正：上限超過","依頼あり"))))))</x:f>
      </x:c>
      <x:c r="I83" s="15" t="str"/>
    </x:row>
    <x:row r="84" ht="24" customHeight="1">
      <x:c r="A84" s="15" t="str">
        <x:v>大字向佐野</x:v>
      </x:c>
      <x:c r="B84" s="38" t="n">
        <x:v>86</x:v>
      </x:c>
      <x:c r="C84" s="38" t="n">
        <x:v>46</x:v>
      </x:c>
      <x:c r="D84" s="38" t="n">
        <x:v>39</x:v>
      </x:c>
      <x:c r="E84" s="16"/>
      <x:c r="F84" s="39" t="n">
        <x:f>IF(COUNT(B84:D84)&lt;3,"",IF(IF(E84="",'依頼書'!$B$20,E84)="軒並",ROUNDDOWN(B84*$E$6,0),IF(IF(E84="",'依頼書'!$B$20,E84)="集合",ROUNDDOWN(C84*$E$6,0),IF(IF(E84="",'依頼書'!$B$20,E84)="戸建",ROUNDDOWN(D84*$E$6,0),""))))</x:f>
        <x:v>60</x:v>
      </x:c>
      <x:c r="G84" s="40"/>
      <x:c r="H84" s="15" t="str">
        <x:f>IF(G84="","",IF(NOT(ISNUMBER(G84)),"要修正：数値",IF(OR(G84&lt;0,G84&lt;&gt;INT(G84)),"要修正：整数",IF(G84=0,"",IF(F84="","要修正：配布不可",IF(G84&gt;F84,"要修正：上限超過","依頼あり"))))))</x:f>
      </x:c>
      <x:c r="I84" s="15" t="str"/>
    </x:row>
    <x:row r="85" ht="24" customHeight="1">
      <x:c r="A85" s="15" t="str">
        <x:v>大字吉松</x:v>
      </x:c>
      <x:c r="B85" s="38" t="n">
        <x:v>118</x:v>
      </x:c>
      <x:c r="C85" s="38" t="n">
        <x:v>36</x:v>
      </x:c>
      <x:c r="D85" s="38" t="n">
        <x:v>79</x:v>
      </x:c>
      <x:c r="E85" s="16"/>
      <x:c r="F85" s="39" t="n">
        <x:f>IF(COUNT(B85:D85)&lt;3,"",IF(IF(E85="",'依頼書'!$B$20,E85)="軒並",ROUNDDOWN(B85*$E$6,0),IF(IF(E85="",'依頼書'!$B$20,E85)="集合",ROUNDDOWN(C85*$E$6,0),IF(IF(E85="",'依頼書'!$B$20,E85)="戸建",ROUNDDOWN(D85*$E$6,0),""))))</x:f>
        <x:v>82</x:v>
      </x:c>
      <x:c r="G85" s="40"/>
      <x:c r="H85" s="15" t="str">
        <x:f>IF(G85="","",IF(NOT(ISNUMBER(G85)),"要修正：数値",IF(OR(G85&lt;0,G85&lt;&gt;INT(G85)),"要修正：整数",IF(G85=0,"",IF(F85="","要修正：配布不可",IF(G85&gt;F85,"要修正：上限超過","依頼あり"))))))</x:f>
      </x:c>
      <x:c r="I85" s="15" t="str"/>
    </x:row>
    <x:row r="86" ht="24" customHeight="1">
      <x:c r="A86" s="15" t="str">
        <x:v>長浦台一丁目</x:v>
      </x:c>
      <x:c r="B86" s="38" t="n">
        <x:v>122</x:v>
      </x:c>
      <x:c r="C86" s="38" t="n">
        <x:v>0</x:v>
      </x:c>
      <x:c r="D86" s="38" t="n">
        <x:v>117</x:v>
      </x:c>
      <x:c r="E86" s="16"/>
      <x:c r="F86" s="39" t="n">
        <x:f>IF(COUNT(B86:D86)&lt;3,"",IF(IF(E86="",'依頼書'!$B$20,E86)="軒並",ROUNDDOWN(B86*$E$6,0),IF(IF(E86="",'依頼書'!$B$20,E86)="集合",ROUNDDOWN(C86*$E$6,0),IF(IF(E86="",'依頼書'!$B$20,E86)="戸建",ROUNDDOWN(D86*$E$6,0),""))))</x:f>
        <x:v>85</x:v>
      </x:c>
      <x:c r="G86" s="40"/>
      <x:c r="H86" s="15" t="str">
        <x:f>IF(G86="","",IF(NOT(ISNUMBER(G86)),"要修正：数値",IF(OR(G86&lt;0,G86&lt;&gt;INT(G86)),"要修正：整数",IF(G86=0,"",IF(F86="","要修正：配布不可",IF(G86&gt;F86,"要修正：上限超過","依頼あり"))))))</x:f>
      </x:c>
      <x:c r="I86" s="15" t="str"/>
    </x:row>
    <x:row r="87" ht="24" customHeight="1">
      <x:c r="A87" s="15" t="str">
        <x:v>長浦台二丁目</x:v>
      </x:c>
      <x:c r="B87" s="38" t="n">
        <x:v>161</x:v>
      </x:c>
      <x:c r="C87" s="38" t="n">
        <x:v>1</x:v>
      </x:c>
      <x:c r="D87" s="38" t="n">
        <x:v>153</x:v>
      </x:c>
      <x:c r="E87" s="16"/>
      <x:c r="F87" s="39" t="n">
        <x:f>IF(COUNT(B87:D87)&lt;3,"",IF(IF(E87="",'依頼書'!$B$20,E87)="軒並",ROUNDDOWN(B87*$E$6,0),IF(IF(E87="",'依頼書'!$B$20,E87)="集合",ROUNDDOWN(C87*$E$6,0),IF(IF(E87="",'依頼書'!$B$20,E87)="戸建",ROUNDDOWN(D87*$E$6,0),""))))</x:f>
        <x:v>112</x:v>
      </x:c>
      <x:c r="G87" s="40"/>
      <x:c r="H87" s="15" t="str">
        <x:f>IF(G87="","",IF(NOT(ISNUMBER(G87)),"要修正：数値",IF(OR(G87&lt;0,G87&lt;&gt;INT(G87)),"要修正：整数",IF(G87=0,"",IF(F87="","要修正：配布不可",IF(G87&gt;F87,"要修正：上限超過","依頼あり"))))))</x:f>
      </x:c>
      <x:c r="I87" s="15" t="str"/>
    </x:row>
    <x:row r="88" ht="24" customHeight="1">
      <x:c r="A88" s="15" t="str">
        <x:v>長浦台三丁目</x:v>
      </x:c>
      <x:c r="B88" s="38" t="n">
        <x:v>158</x:v>
      </x:c>
      <x:c r="C88" s="38" t="n">
        <x:v>3</x:v>
      </x:c>
      <x:c r="D88" s="38" t="n">
        <x:v>153</x:v>
      </x:c>
      <x:c r="E88" s="16"/>
      <x:c r="F88" s="39" t="n">
        <x:f>IF(COUNT(B88:D88)&lt;3,"",IF(IF(E88="",'依頼書'!$B$20,E88)="軒並",ROUNDDOWN(B88*$E$6,0),IF(IF(E88="",'依頼書'!$B$20,E88)="集合",ROUNDDOWN(C88*$E$6,0),IF(IF(E88="",'依頼書'!$B$20,E88)="戸建",ROUNDDOWN(D88*$E$6,0),""))))</x:f>
        <x:v>110</x:v>
      </x:c>
      <x:c r="G88" s="40"/>
      <x:c r="H88" s="15" t="str">
        <x:f>IF(G88="","",IF(NOT(ISNUMBER(G88)),"要修正：数値",IF(OR(G88&lt;0,G88&lt;&gt;INT(G88)),"要修正：整数",IF(G88=0,"",IF(F88="","要修正：配布不可",IF(G88&gt;F88,"要修正：上限超過","依頼あり"))))))</x:f>
      </x:c>
      <x:c r="I88" s="15" t="str"/>
    </x:row>
    <x:row r="89" ht="24" customHeight="1">
      <x:c r="A89" s="15" t="str">
        <x:v>長浦台四丁目</x:v>
      </x:c>
      <x:c r="B89" s="38" t="n">
        <x:v>168</x:v>
      </x:c>
      <x:c r="C89" s="38" t="n">
        <x:v>0</x:v>
      </x:c>
      <x:c r="D89" s="38" t="n">
        <x:v>162</x:v>
      </x:c>
      <x:c r="E89" s="16"/>
      <x:c r="F89" s="39" t="n">
        <x:f>IF(COUNT(B89:D89)&lt;3,"",IF(IF(E89="",'依頼書'!$B$20,E89)="軒並",ROUNDDOWN(B89*$E$6,0),IF(IF(E89="",'依頼書'!$B$20,E89)="集合",ROUNDDOWN(C89*$E$6,0),IF(IF(E89="",'依頼書'!$B$20,E89)="戸建",ROUNDDOWN(D89*$E$6,0),""))))</x:f>
        <x:v>117</x:v>
      </x:c>
      <x:c r="G89" s="40"/>
      <x:c r="H89" s="15" t="str">
        <x:f>IF(G89="","",IF(NOT(ISNUMBER(G89)),"要修正：数値",IF(OR(G89&lt;0,G89&lt;&gt;INT(G89)),"要修正：整数",IF(G89=0,"",IF(F89="","要修正：配布不可",IF(G89&gt;F89,"要修正：上限超過","依頼あり"))))))</x:f>
      </x:c>
      <x:c r="I89" s="15" t="str"/>
    </x:row>
    <x:row r="90" ht="24" customHeight="1">
      <x:c r="A90" s="15" t="str">
        <x:v>青葉台一丁目</x:v>
      </x:c>
      <x:c r="B90" s="38" t="n">
        <x:v>275</x:v>
      </x:c>
      <x:c r="C90" s="38" t="n">
        <x:v>8</x:v>
      </x:c>
      <x:c r="D90" s="38" t="n">
        <x:v>258</x:v>
      </x:c>
      <x:c r="E90" s="16"/>
      <x:c r="F90" s="39" t="n">
        <x:f>IF(COUNT(B90:D90)&lt;3,"",IF(IF(E90="",'依頼書'!$B$20,E90)="軒並",ROUNDDOWN(B90*$E$6,0),IF(IF(E90="",'依頼書'!$B$20,E90)="集合",ROUNDDOWN(C90*$E$6,0),IF(IF(E90="",'依頼書'!$B$20,E90)="戸建",ROUNDDOWN(D90*$E$6,0),""))))</x:f>
        <x:v>192</x:v>
      </x:c>
      <x:c r="G90" s="40"/>
      <x:c r="H90" s="15" t="str">
        <x:f>IF(G90="","",IF(NOT(ISNUMBER(G90)),"要修正：数値",IF(OR(G90&lt;0,G90&lt;&gt;INT(G90)),"要修正：整数",IF(G90=0,"",IF(F90="","要修正：配布不可",IF(G90&gt;F90,"要修正：上限超過","依頼あり"))))))</x:f>
      </x:c>
      <x:c r="I90" s="15" t="str"/>
    </x:row>
    <x:row r="91" ht="24" customHeight="1">
      <x:c r="A91" s="15" t="str">
        <x:v>青葉台二丁目</x:v>
      </x:c>
      <x:c r="B91" s="38" t="n">
        <x:v>142</x:v>
      </x:c>
      <x:c r="C91" s="38" t="n">
        <x:v>0</x:v>
      </x:c>
      <x:c r="D91" s="38" t="n">
        <x:v>140</x:v>
      </x:c>
      <x:c r="E91" s="16"/>
      <x:c r="F91" s="39" t="n">
        <x:f>IF(COUNT(B91:D91)&lt;3,"",IF(IF(E91="",'依頼書'!$B$20,E91)="軒並",ROUNDDOWN(B91*$E$6,0),IF(IF(E91="",'依頼書'!$B$20,E91)="集合",ROUNDDOWN(C91*$E$6,0),IF(IF(E91="",'依頼書'!$B$20,E91)="戸建",ROUNDDOWN(D91*$E$6,0),""))))</x:f>
        <x:v>99</x:v>
      </x:c>
      <x:c r="G91" s="40"/>
      <x:c r="H91" s="15" t="str">
        <x:f>IF(G91="","",IF(NOT(ISNUMBER(G91)),"要修正：数値",IF(OR(G91&lt;0,G91&lt;&gt;INT(G91)),"要修正：整数",IF(G91=0,"",IF(F91="","要修正：配布不可",IF(G91&gt;F91,"要修正：上限超過","依頼あり"))))))</x:f>
      </x:c>
      <x:c r="I91" s="15" t="str"/>
    </x:row>
    <x:row r="92" ht="24" customHeight="1">
      <x:c r="A92" s="15" t="str">
        <x:v>青葉台三丁目</x:v>
      </x:c>
      <x:c r="B92" s="38" t="n">
        <x:v>372</x:v>
      </x:c>
      <x:c r="C92" s="38" t="n">
        <x:v>0</x:v>
      </x:c>
      <x:c r="D92" s="38" t="n">
        <x:v>357</x:v>
      </x:c>
      <x:c r="E92" s="16"/>
      <x:c r="F92" s="39" t="n">
        <x:f>IF(COUNT(B92:D92)&lt;3,"",IF(IF(E92="",'依頼書'!$B$20,E92)="軒並",ROUNDDOWN(B92*$E$6,0),IF(IF(E92="",'依頼書'!$B$20,E92)="集合",ROUNDDOWN(C92*$E$6,0),IF(IF(E92="",'依頼書'!$B$20,E92)="戸建",ROUNDDOWN(D92*$E$6,0),""))))</x:f>
        <x:v>260</x:v>
      </x:c>
      <x:c r="G92" s="40"/>
      <x:c r="H92" s="15" t="str">
        <x:f>IF(G92="","",IF(NOT(ISNUMBER(G92)),"要修正：数値",IF(OR(G92&lt;0,G92&lt;&gt;INT(G92)),"要修正：整数",IF(G92=0,"",IF(F92="","要修正：配布不可",IF(G92&gt;F92,"要修正：上限超過","依頼あり"))))))</x:f>
      </x:c>
      <x:c r="I92" s="15" t="str"/>
    </x:row>
    <x:row r="93" ht="24" customHeight="1">
      <x:c r="A93" s="15" t="str">
        <x:v>青葉台四丁目</x:v>
      </x:c>
      <x:c r="B93" s="38" t="n">
        <x:v>258</x:v>
      </x:c>
      <x:c r="C93" s="38" t="n">
        <x:v>8</x:v>
      </x:c>
      <x:c r="D93" s="38" t="n">
        <x:v>246</x:v>
      </x:c>
      <x:c r="E93" s="16"/>
      <x:c r="F93" s="39" t="n">
        <x:f>IF(COUNT(B93:D93)&lt;3,"",IF(IF(E93="",'依頼書'!$B$20,E93)="軒並",ROUNDDOWN(B93*$E$6,0),IF(IF(E93="",'依頼書'!$B$20,E93)="集合",ROUNDDOWN(C93*$E$6,0),IF(IF(E93="",'依頼書'!$B$20,E93)="戸建",ROUNDDOWN(D93*$E$6,0),""))))</x:f>
        <x:v>180</x:v>
      </x:c>
      <x:c r="G93" s="40"/>
      <x:c r="H93" s="15" t="str">
        <x:f>IF(G93="","",IF(NOT(ISNUMBER(G93)),"要修正：数値",IF(OR(G93&lt;0,G93&lt;&gt;INT(G93)),"要修正：整数",IF(G93=0,"",IF(F93="","要修正：配布不可",IF(G93&gt;F93,"要修正：上限超過","依頼あり"))))))</x:f>
      </x:c>
      <x:c r="I93" s="15" t="str"/>
    </x:row>
    <x:row r="94" ht="24" customHeight="1">
      <x:c r="A94" s="15" t="str">
        <x:v>御笠一丁目</x:v>
      </x:c>
      <x:c r="B94" s="38" t="n">
        <x:v>152</x:v>
      </x:c>
      <x:c r="C94" s="38" t="n">
        <x:v>55</x:v>
      </x:c>
      <x:c r="D94" s="38" t="n">
        <x:v>91</x:v>
      </x:c>
      <x:c r="E94" s="16"/>
      <x:c r="F94" s="39" t="n">
        <x:f>IF(COUNT(B94:D94)&lt;3,"",IF(IF(E94="",'依頼書'!$B$20,E94)="軒並",ROUNDDOWN(B94*$E$6,0),IF(IF(E94="",'依頼書'!$B$20,E94)="集合",ROUNDDOWN(C94*$E$6,0),IF(IF(E94="",'依頼書'!$B$20,E94)="戸建",ROUNDDOWN(D94*$E$6,0),""))))</x:f>
        <x:v>106</x:v>
      </x:c>
      <x:c r="G94" s="40"/>
      <x:c r="H94" s="15" t="str">
        <x:f>IF(G94="","",IF(NOT(ISNUMBER(G94)),"要修正：数値",IF(OR(G94&lt;0,G94&lt;&gt;INT(G94)),"要修正：整数",IF(G94=0,"",IF(F94="","要修正：配布不可",IF(G94&gt;F94,"要修正：上限超過","依頼あり"))))))</x:f>
      </x:c>
      <x:c r="I94" s="15" t="str"/>
    </x:row>
    <x:row r="95" ht="24" customHeight="1">
      <x:c r="A95" s="15" t="str">
        <x:v>御笠二丁目</x:v>
      </x:c>
      <x:c r="B95" s="38" t="n">
        <x:v>32</x:v>
      </x:c>
      <x:c r="C95" s="38" t="n">
        <x:v>7</x:v>
      </x:c>
      <x:c r="D95" s="38" t="n">
        <x:v>25</x:v>
      </x:c>
      <x:c r="E95" s="16"/>
      <x:c r="F95" s="39" t="n">
        <x:f>IF(COUNT(B95:D95)&lt;3,"",IF(IF(E95="",'依頼書'!$B$20,E95)="軒並",ROUNDDOWN(B95*$E$6,0),IF(IF(E95="",'依頼書'!$B$20,E95)="集合",ROUNDDOWN(C95*$E$6,0),IF(IF(E95="",'依頼書'!$B$20,E95)="戸建",ROUNDDOWN(D95*$E$6,0),""))))</x:f>
        <x:v>22</x:v>
      </x:c>
      <x:c r="G95" s="40"/>
      <x:c r="H95" s="15" t="str">
        <x:f>IF(G95="","",IF(NOT(ISNUMBER(G95)),"要修正：数値",IF(OR(G95&lt;0,G95&lt;&gt;INT(G95)),"要修正：整数",IF(G95=0,"",IF(F95="","要修正：配布不可",IF(G95&gt;F95,"要修正：上限超過","依頼あり"))))))</x:f>
      </x:c>
      <x:c r="I95" s="15" t="str"/>
    </x:row>
    <x:row r="96" ht="24" customHeight="1">
      <x:c r="A96" s="15" t="str">
        <x:v>御笠三丁目</x:v>
      </x:c>
      <x:c r="B96" s="38" t="n">
        <x:v>25</x:v>
      </x:c>
      <x:c r="C96" s="38" t="n">
        <x:v>8</x:v>
      </x:c>
      <x:c r="D96" s="38" t="n">
        <x:v>17</x:v>
      </x:c>
      <x:c r="E96" s="16"/>
      <x:c r="F96" s="39" t="n">
        <x:f>IF(COUNT(B96:D96)&lt;3,"",IF(IF(E96="",'依頼書'!$B$20,E96)="軒並",ROUNDDOWN(B96*$E$6,0),IF(IF(E96="",'依頼書'!$B$20,E96)="集合",ROUNDDOWN(C96*$E$6,0),IF(IF(E96="",'依頼書'!$B$20,E96)="戸建",ROUNDDOWN(D96*$E$6,0),""))))</x:f>
        <x:v>17</x:v>
      </x:c>
      <x:c r="G96" s="40"/>
      <x:c r="H96" s="15" t="str">
        <x:f>IF(G96="","",IF(NOT(ISNUMBER(G96)),"要修正：数値",IF(OR(G96&lt;0,G96&lt;&gt;INT(G96)),"要修正：整数",IF(G96=0,"",IF(F96="","要修正：配布不可",IF(G96&gt;F96,"要修正：上限超過","依頼あり"))))))</x:f>
      </x:c>
      <x:c r="I96" s="15" t="str"/>
    </x:row>
    <x:row r="97" ht="24" customHeight="1">
      <x:c r="A97" s="15" t="str">
        <x:v>御笠四丁目</x:v>
      </x:c>
      <x:c r="B97" s="38" t="n">
        <x:v>43</x:v>
      </x:c>
      <x:c r="C97" s="38" t="n">
        <x:v>26</x:v>
      </x:c>
      <x:c r="D97" s="38" t="n">
        <x:v>16</x:v>
      </x:c>
      <x:c r="E97" s="16"/>
      <x:c r="F97" s="39" t="n">
        <x:f>IF(COUNT(B97:D97)&lt;3,"",IF(IF(E97="",'依頼書'!$B$20,E97)="軒並",ROUNDDOWN(B97*$E$6,0),IF(IF(E97="",'依頼書'!$B$20,E97)="集合",ROUNDDOWN(C97*$E$6,0),IF(IF(E97="",'依頼書'!$B$20,E97)="戸建",ROUNDDOWN(D97*$E$6,0),""))))</x:f>
        <x:v>30</x:v>
      </x:c>
      <x:c r="G97" s="40"/>
      <x:c r="H97" s="15" t="str">
        <x:f>IF(G97="","",IF(NOT(ISNUMBER(G97)),"要修正：数値",IF(OR(G97&lt;0,G97&lt;&gt;INT(G97)),"要修正：整数",IF(G97=0,"",IF(F97="","要修正：配布不可",IF(G97&gt;F97,"要修正：上限超過","依頼あり"))))))</x:f>
      </x:c>
      <x:c r="I97" s="15" t="str"/>
    </x:row>
    <x:row r="98" ht="24" customHeight="1">
      <x:c r="A98" s="15" t="str">
        <x:v>御笠五丁目</x:v>
      </x:c>
      <x:c r="B98" s="38" t="n">
        <x:v>96</x:v>
      </x:c>
      <x:c r="C98" s="38" t="n">
        <x:v>3</x:v>
      </x:c>
      <x:c r="D98" s="38" t="n">
        <x:v>90</x:v>
      </x:c>
      <x:c r="E98" s="16"/>
      <x:c r="F98" s="39" t="n">
        <x:f>IF(COUNT(B98:D98)&lt;3,"",IF(IF(E98="",'依頼書'!$B$20,E98)="軒並",ROUNDDOWN(B98*$E$6,0),IF(IF(E98="",'依頼書'!$B$20,E98)="集合",ROUNDDOWN(C98*$E$6,0),IF(IF(E98="",'依頼書'!$B$20,E98)="戸建",ROUNDDOWN(D98*$E$6,0),""))))</x:f>
        <x:v>67</x:v>
      </x:c>
      <x:c r="G98" s="40"/>
      <x:c r="H98" s="15" t="str">
        <x:f>IF(G98="","",IF(NOT(ISNUMBER(G98)),"要修正：数値",IF(OR(G98&lt;0,G98&lt;&gt;INT(G98)),"要修正：整数",IF(G98=0,"",IF(F98="","要修正：配布不可",IF(G98&gt;F98,"要修正：上限超過","依頼あり"))))))</x:f>
      </x:c>
      <x:c r="I98" s="15" t="str"/>
    </x:row>
    <x:row r="99" ht="24" customHeight="1">
      <x:c r="A99" s="15" t="str">
        <x:v>朱雀一丁目</x:v>
      </x:c>
      <x:c r="B99" s="38" t="n">
        <x:v>665</x:v>
      </x:c>
      <x:c r="C99" s="38" t="n">
        <x:v>508</x:v>
      </x:c>
      <x:c r="D99" s="38" t="n">
        <x:v>143</x:v>
      </x:c>
      <x:c r="E99" s="16"/>
      <x:c r="F99" s="39" t="n">
        <x:f>IF(COUNT(B99:D99)&lt;3,"",IF(IF(E99="",'依頼書'!$B$20,E99)="軒並",ROUNDDOWN(B99*$E$6,0),IF(IF(E99="",'依頼書'!$B$20,E99)="集合",ROUNDDOWN(C99*$E$6,0),IF(IF(E99="",'依頼書'!$B$20,E99)="戸建",ROUNDDOWN(D99*$E$6,0),""))))</x:f>
        <x:v>465</x:v>
      </x:c>
      <x:c r="G99" s="40"/>
      <x:c r="H99" s="15" t="str">
        <x:f>IF(G99="","",IF(NOT(ISNUMBER(G99)),"要修正：数値",IF(OR(G99&lt;0,G99&lt;&gt;INT(G99)),"要修正：整数",IF(G99=0,"",IF(F99="","要修正：配布不可",IF(G99&gt;F99,"要修正：上限超過","依頼あり"))))))</x:f>
      </x:c>
      <x:c r="I99" s="15" t="str"/>
    </x:row>
    <x:row r="100" ht="24" customHeight="1">
      <x:c r="A100" s="15" t="str">
        <x:v>朱雀二丁目</x:v>
      </x:c>
      <x:c r="B100" s="38" t="n">
        <x:v>797</x:v>
      </x:c>
      <x:c r="C100" s="38" t="n">
        <x:v>579</x:v>
      </x:c>
      <x:c r="D100" s="38" t="n">
        <x:v>210</x:v>
      </x:c>
      <x:c r="E100" s="16"/>
      <x:c r="F100" s="39" t="n">
        <x:f>IF(COUNT(B100:D100)&lt;3,"",IF(IF(E100="",'依頼書'!$B$20,E100)="軒並",ROUNDDOWN(B100*$E$6,0),IF(IF(E100="",'依頼書'!$B$20,E100)="集合",ROUNDDOWN(C100*$E$6,0),IF(IF(E100="",'依頼書'!$B$20,E100)="戸建",ROUNDDOWN(D100*$E$6,0),""))))</x:f>
        <x:v>557</x:v>
      </x:c>
      <x:c r="G100" s="40"/>
      <x:c r="H100" s="15" t="str">
        <x:f>IF(G100="","",IF(NOT(ISNUMBER(G100)),"要修正：数値",IF(OR(G100&lt;0,G100&lt;&gt;INT(G100)),"要修正：整数",IF(G100=0,"",IF(F100="","要修正：配布不可",IF(G100&gt;F100,"要修正：上限超過","依頼あり"))))))</x:f>
      </x:c>
      <x:c r="I100" s="15" t="str"/>
    </x:row>
    <x:row r="101" ht="24" customHeight="1">
      <x:c r="A101" s="15" t="str">
        <x:v>朱雀三丁目</x:v>
      </x:c>
      <x:c r="B101" s="38" t="n">
        <x:v>259</x:v>
      </x:c>
      <x:c r="C101" s="38" t="n">
        <x:v>133</x:v>
      </x:c>
      <x:c r="D101" s="38" t="n">
        <x:v>117</x:v>
      </x:c>
      <x:c r="E101" s="16"/>
      <x:c r="F101" s="39" t="n">
        <x:f>IF(COUNT(B101:D101)&lt;3,"",IF(IF(E101="",'依頼書'!$B$20,E101)="軒並",ROUNDDOWN(B101*$E$6,0),IF(IF(E101="",'依頼書'!$B$20,E101)="集合",ROUNDDOWN(C101*$E$6,0),IF(IF(E101="",'依頼書'!$B$20,E101)="戸建",ROUNDDOWN(D101*$E$6,0),""))))</x:f>
        <x:v>181</x:v>
      </x:c>
      <x:c r="G101" s="40"/>
      <x:c r="H101" s="15" t="str">
        <x:f>IF(G101="","",IF(NOT(ISNUMBER(G101)),"要修正：数値",IF(OR(G101&lt;0,G101&lt;&gt;INT(G101)),"要修正：整数",IF(G101=0,"",IF(F101="","要修正：配布不可",IF(G101&gt;F101,"要修正：上限超過","依頼あり"))))))</x:f>
      </x:c>
      <x:c r="I101" s="15" t="str"/>
    </x:row>
    <x:row r="102" ht="24" customHeight="1">
      <x:c r="A102" s="15" t="str">
        <x:v>朱雀四丁目</x:v>
      </x:c>
      <x:c r="B102" s="38" t="n">
        <x:v>562</x:v>
      </x:c>
      <x:c r="C102" s="38" t="n">
        <x:v>362</x:v>
      </x:c>
      <x:c r="D102" s="38" t="n">
        <x:v>198</x:v>
      </x:c>
      <x:c r="E102" s="16"/>
      <x:c r="F102" s="39" t="n">
        <x:f>IF(COUNT(B102:D102)&lt;3,"",IF(IF(E102="",'依頼書'!$B$20,E102)="軒並",ROUNDDOWN(B102*$E$6,0),IF(IF(E102="",'依頼書'!$B$20,E102)="集合",ROUNDDOWN(C102*$E$6,0),IF(IF(E102="",'依頼書'!$B$20,E102)="戸建",ROUNDDOWN(D102*$E$6,0),""))))</x:f>
        <x:v>393</x:v>
      </x:c>
      <x:c r="G102" s="40"/>
      <x:c r="H102" s="15" t="str">
        <x:f>IF(G102="","",IF(NOT(ISNUMBER(G102)),"要修正：数値",IF(OR(G102&lt;0,G102&lt;&gt;INT(G102)),"要修正：整数",IF(G102=0,"",IF(F102="","要修正：配布不可",IF(G102&gt;F102,"要修正：上限超過","依頼あり"))))))</x:f>
      </x:c>
      <x:c r="I102" s="15" t="str"/>
    </x:row>
    <x:row r="103" ht="24" customHeight="1">
      <x:c r="A103" s="15" t="str">
        <x:v>朱雀五丁目</x:v>
      </x:c>
      <x:c r="B103" s="38" t="n">
        <x:v>75</x:v>
      </x:c>
      <x:c r="C103" s="38" t="n">
        <x:v>28</x:v>
      </x:c>
      <x:c r="D103" s="38" t="n">
        <x:v>45</x:v>
      </x:c>
      <x:c r="E103" s="16"/>
      <x:c r="F103" s="39" t="n">
        <x:f>IF(COUNT(B103:D103)&lt;3,"",IF(IF(E103="",'依頼書'!$B$20,E103)="軒並",ROUNDDOWN(B103*$E$6,0),IF(IF(E103="",'依頼書'!$B$20,E103)="集合",ROUNDDOWN(C103*$E$6,0),IF(IF(E103="",'依頼書'!$B$20,E103)="戸建",ROUNDDOWN(D103*$E$6,0),""))))</x:f>
        <x:v>52</x:v>
      </x:c>
      <x:c r="G103" s="40"/>
      <x:c r="H103" s="15" t="str">
        <x:f>IF(G103="","",IF(NOT(ISNUMBER(G103)),"要修正：数値",IF(OR(G103&lt;0,G103&lt;&gt;INT(G103)),"要修正：整数",IF(G103=0,"",IF(F103="","要修正：配布不可",IF(G103&gt;F103,"要修正：上限超過","依頼あり"))))))</x:f>
      </x:c>
      <x:c r="I103" s="15" t="str"/>
    </x:row>
    <x:row r="104" ht="24" customHeight="1">
      <x:c r="A104" s="15" t="str">
        <x:v>朱雀六丁目</x:v>
      </x:c>
      <x:c r="B104" s="38" t="n">
        <x:v>201</x:v>
      </x:c>
      <x:c r="C104" s="38" t="n">
        <x:v>68</x:v>
      </x:c>
      <x:c r="D104" s="38" t="n">
        <x:v>127</x:v>
      </x:c>
      <x:c r="E104" s="16"/>
      <x:c r="F104" s="39" t="n">
        <x:f>IF(COUNT(B104:D104)&lt;3,"",IF(IF(E104="",'依頼書'!$B$20,E104)="軒並",ROUNDDOWN(B104*$E$6,0),IF(IF(E104="",'依頼書'!$B$20,E104)="集合",ROUNDDOWN(C104*$E$6,0),IF(IF(E104="",'依頼書'!$B$20,E104)="戸建",ROUNDDOWN(D104*$E$6,0),""))))</x:f>
        <x:v>140</x:v>
      </x:c>
      <x:c r="G104" s="40"/>
      <x:c r="H104" s="15" t="str">
        <x:f>IF(G104="","",IF(NOT(ISNUMBER(G104)),"要修正：数値",IF(OR(G104&lt;0,G104&lt;&gt;INT(G104)),"要修正：整数",IF(G104=0,"",IF(F104="","要修正：配布不可",IF(G104&gt;F104,"要修正：上限超過","依頼あり"))))))</x:f>
      </x:c>
      <x:c r="I104" s="15" t="str"/>
    </x:row>
    <x:row r="105" ht="24" customHeight="1">
      <x:c r="A105" s="15" t="str">
        <x:v>大字坂本</x:v>
      </x:c>
      <x:c r="B105" s="38" t="n">
        <x:v>0</x:v>
      </x:c>
      <x:c r="C105" s="38" t="n">
        <x:v>0</x:v>
      </x:c>
      <x:c r="D105" s="38" t="n">
        <x:v>0</x:v>
      </x:c>
      <x:c r="E105" s="16"/>
      <x:c r="F105" s="39" t="n">
        <x:f>IF(COUNT(B105:D105)&lt;3,"",IF(IF(E105="",'依頼書'!$B$20,E105)="軒並",ROUNDDOWN(B105*$E$6,0),IF(IF(E105="",'依頼書'!$B$20,E105)="集合",ROUNDDOWN(C105*$E$6,0),IF(IF(E105="",'依頼書'!$B$20,E105)="戸建",ROUNDDOWN(D105*$E$6,0),""))))</x:f>
        <x:v>0</x:v>
      </x:c>
      <x:c r="G105" s="40"/>
      <x:c r="H105" s="15" t="str">
        <x:f>IF(G105="","",IF(NOT(ISNUMBER(G105)),"要修正：数値",IF(OR(G105&lt;0,G105&lt;&gt;INT(G105)),"要修正：整数",IF(G105=0,"",IF(F105="","要修正：配布不可",IF(G105&gt;F105,"要修正：上限超過","依頼あり"))))))</x:f>
      </x:c>
      <x:c r="I105" s="15" t="str"/>
    </x:row>
    <x:row r="106" ht="24" customHeight="1">
      <x:c r="A106" s="15" t="str">
        <x:v>大字南</x:v>
      </x:c>
      <x:c r="B106" s="38" t="n">
        <x:v>0</x:v>
      </x:c>
      <x:c r="C106" s="38" t="n">
        <x:v>0</x:v>
      </x:c>
      <x:c r="D106" s="38" t="n">
        <x:v>0</x:v>
      </x:c>
      <x:c r="E106" s="16"/>
      <x:c r="F106" s="39" t="n">
        <x:f>IF(COUNT(B106:D106)&lt;3,"",IF(IF(E106="",'依頼書'!$B$20,E106)="軒並",ROUNDDOWN(B106*$E$6,0),IF(IF(E106="",'依頼書'!$B$20,E106)="集合",ROUNDDOWN(C106*$E$6,0),IF(IF(E106="",'依頼書'!$B$20,E106)="戸建",ROUNDDOWN(D106*$E$6,0),""))))</x:f>
        <x:v>0</x:v>
      </x:c>
      <x:c r="G106" s="40"/>
      <x:c r="H106" s="15" t="str">
        <x:f>IF(G106="","",IF(NOT(ISNUMBER(G106)),"要修正：数値",IF(OR(G106&lt;0,G106&lt;&gt;INT(G106)),"要修正：整数",IF(G106=0,"",IF(F106="","要修正：配布不可",IF(G106&gt;F106,"要修正：上限超過","依頼あり"))))))</x:f>
      </x:c>
      <x:c r="I106" s="15" t="str"/>
    </x:row>
    <x:row r="107" ht="24" customHeight="1">
      <x:c r="A107" s="15" t="str">
        <x:v>石穴</x:v>
      </x:c>
      <x:c r="B107" s="38" t="n">
        <x:v>0</x:v>
      </x:c>
      <x:c r="C107" s="38" t="n">
        <x:v>0</x:v>
      </x:c>
      <x:c r="D107" s="38" t="n">
        <x:v>0</x:v>
      </x:c>
      <x:c r="E107" s="16"/>
      <x:c r="F107" s="39" t="n">
        <x:f>IF(COUNT(B107:D107)&lt;3,"",IF(IF(E107="",'依頼書'!$B$20,E107)="軒並",ROUNDDOWN(B107*$E$6,0),IF(IF(E107="",'依頼書'!$B$20,E107)="集合",ROUNDDOWN(C107*$E$6,0),IF(IF(E107="",'依頼書'!$B$20,E107)="戸建",ROUNDDOWN(D107*$E$6,0),""))))</x:f>
        <x:v>0</x:v>
      </x:c>
      <x:c r="G107" s="40"/>
      <x:c r="H107" s="15" t="str">
        <x:f>IF(G107="","",IF(NOT(ISNUMBER(G107)),"要修正：数値",IF(OR(G107&lt;0,G107&lt;&gt;INT(G107)),"要修正：整数",IF(G107=0,"",IF(F107="","要修正：配布不可",IF(G107&gt;F107,"要修正：上限超過","依頼あり"))))))</x:f>
      </x:c>
      <x:c r="I107" s="15" t="str"/>
    </x:row>
    <x:row r="108" ht="24" customHeight="1">
      <x:c r="A108" s="15" t="str">
        <x:v>大佐野一丁目</x:v>
      </x:c>
      <x:c r="B108" s="38" t="n">
        <x:v>156</x:v>
      </x:c>
      <x:c r="C108" s="38" t="n">
        <x:v>140</x:v>
      </x:c>
      <x:c r="D108" s="38" t="n">
        <x:v>14</x:v>
      </x:c>
      <x:c r="E108" s="16"/>
      <x:c r="F108" s="39" t="n">
        <x:f>IF(COUNT(B108:D108)&lt;3,"",IF(IF(E108="",'依頼書'!$B$20,E108)="軒並",ROUNDDOWN(B108*$E$6,0),IF(IF(E108="",'依頼書'!$B$20,E108)="集合",ROUNDDOWN(C108*$E$6,0),IF(IF(E108="",'依頼書'!$B$20,E108)="戸建",ROUNDDOWN(D108*$E$6,0),""))))</x:f>
        <x:v>109</x:v>
      </x:c>
      <x:c r="G108" s="40"/>
      <x:c r="H108" s="15" t="str">
        <x:f>IF(G108="","",IF(NOT(ISNUMBER(G108)),"要修正：数値",IF(OR(G108&lt;0,G108&lt;&gt;INT(G108)),"要修正：整数",IF(G108=0,"",IF(F108="","要修正：配布不可",IF(G108&gt;F108,"要修正：上限超過","依頼あり"))))))</x:f>
      </x:c>
      <x:c r="I108" s="15" t="str"/>
    </x:row>
    <x:row r="109" ht="24" customHeight="1">
      <x:c r="A109" s="15" t="str">
        <x:v>大佐野二丁目</x:v>
      </x:c>
      <x:c r="B109" s="38" t="n">
        <x:v>251</x:v>
      </x:c>
      <x:c r="C109" s="38" t="n">
        <x:v>154</x:v>
      </x:c>
      <x:c r="D109" s="38" t="n">
        <x:v>89</x:v>
      </x:c>
      <x:c r="E109" s="16"/>
      <x:c r="F109" s="39" t="n">
        <x:f>IF(COUNT(B109:D109)&lt;3,"",IF(IF(E109="",'依頼書'!$B$20,E109)="軒並",ROUNDDOWN(B109*$E$6,0),IF(IF(E109="",'依頼書'!$B$20,E109)="集合",ROUNDDOWN(C109*$E$6,0),IF(IF(E109="",'依頼書'!$B$20,E109)="戸建",ROUNDDOWN(D109*$E$6,0),""))))</x:f>
        <x:v>175</x:v>
      </x:c>
      <x:c r="G109" s="40"/>
      <x:c r="H109" s="15" t="str">
        <x:f>IF(G109="","",IF(NOT(ISNUMBER(G109)),"要修正：数値",IF(OR(G109&lt;0,G109&lt;&gt;INT(G109)),"要修正：整数",IF(G109=0,"",IF(F109="","要修正：配布不可",IF(G109&gt;F109,"要修正：上限超過","依頼あり"))))))</x:f>
      </x:c>
      <x:c r="I109" s="15" t="str"/>
    </x:row>
    <x:row r="110" ht="24" customHeight="1">
      <x:c r="A110" s="15" t="str">
        <x:v>大佐野三丁目</x:v>
      </x:c>
      <x:c r="B110" s="38" t="n">
        <x:v>347</x:v>
      </x:c>
      <x:c r="C110" s="38" t="n">
        <x:v>157</x:v>
      </x:c>
      <x:c r="D110" s="38" t="n">
        <x:v>172</x:v>
      </x:c>
      <x:c r="E110" s="16"/>
      <x:c r="F110" s="39" t="n">
        <x:f>IF(COUNT(B110:D110)&lt;3,"",IF(IF(E110="",'依頼書'!$B$20,E110)="軒並",ROUNDDOWN(B110*$E$6,0),IF(IF(E110="",'依頼書'!$B$20,E110)="集合",ROUNDDOWN(C110*$E$6,0),IF(IF(E110="",'依頼書'!$B$20,E110)="戸建",ROUNDDOWN(D110*$E$6,0),""))))</x:f>
        <x:v>242</x:v>
      </x:c>
      <x:c r="G110" s="40"/>
      <x:c r="H110" s="15" t="str">
        <x:f>IF(G110="","",IF(NOT(ISNUMBER(G110)),"要修正：数値",IF(OR(G110&lt;0,G110&lt;&gt;INT(G110)),"要修正：整数",IF(G110=0,"",IF(F110="","要修正：配布不可",IF(G110&gt;F110,"要修正：上限超過","依頼あり"))))))</x:f>
      </x:c>
      <x:c r="I110" s="15" t="str"/>
    </x:row>
    <x:row r="111" ht="24" customHeight="1">
      <x:c r="A111" s="15" t="str">
        <x:v>大佐野四丁目</x:v>
      </x:c>
      <x:c r="B111" s="38" t="n">
        <x:v>302</x:v>
      </x:c>
      <x:c r="C111" s="38" t="n">
        <x:v>86</x:v>
      </x:c>
      <x:c r="D111" s="38" t="n">
        <x:v>207</x:v>
      </x:c>
      <x:c r="E111" s="16"/>
      <x:c r="F111" s="39" t="n">
        <x:f>IF(COUNT(B111:D111)&lt;3,"",IF(IF(E111="",'依頼書'!$B$20,E111)="軒並",ROUNDDOWN(B111*$E$6,0),IF(IF(E111="",'依頼書'!$B$20,E111)="集合",ROUNDDOWN(C111*$E$6,0),IF(IF(E111="",'依頼書'!$B$20,E111)="戸建",ROUNDDOWN(D111*$E$6,0),""))))</x:f>
        <x:v>211</x:v>
      </x:c>
      <x:c r="G111" s="40"/>
      <x:c r="H111" s="15" t="str">
        <x:f>IF(G111="","",IF(NOT(ISNUMBER(G111)),"要修正：数値",IF(OR(G111&lt;0,G111&lt;&gt;INT(G111)),"要修正：整数",IF(G111=0,"",IF(F111="","要修正：配布不可",IF(G111&gt;F111,"要修正：上限超過","依頼あり"))))))</x:f>
      </x:c>
      <x:c r="I111" s="15" t="str"/>
    </x:row>
    <x:row r="112" ht="24" customHeight="1">
      <x:c r="A112" s="15" t="str">
        <x:v>大佐野五丁目</x:v>
      </x:c>
      <x:c r="B112" s="38" t="n">
        <x:v>173</x:v>
      </x:c>
      <x:c r="C112" s="38" t="n">
        <x:v>22</x:v>
      </x:c>
      <x:c r="D112" s="38" t="n">
        <x:v>148</x:v>
      </x:c>
      <x:c r="E112" s="16"/>
      <x:c r="F112" s="39" t="n">
        <x:f>IF(COUNT(B112:D112)&lt;3,"",IF(IF(E112="",'依頼書'!$B$20,E112)="軒並",ROUNDDOWN(B112*$E$6,0),IF(IF(E112="",'依頼書'!$B$20,E112)="集合",ROUNDDOWN(C112*$E$6,0),IF(IF(E112="",'依頼書'!$B$20,E112)="戸建",ROUNDDOWN(D112*$E$6,0),""))))</x:f>
        <x:v>121</x:v>
      </x:c>
      <x:c r="G112" s="40"/>
      <x:c r="H112" s="15" t="str">
        <x:f>IF(G112="","",IF(NOT(ISNUMBER(G112)),"要修正：数値",IF(OR(G112&lt;0,G112&lt;&gt;INT(G112)),"要修正：整数",IF(G112=0,"",IF(F112="","要修正：配布不可",IF(G112&gt;F112,"要修正：上限超過","依頼あり"))))))</x:f>
      </x:c>
      <x:c r="I112" s="15" t="str"/>
    </x:row>
    <x:row r="113" ht="24" customHeight="1">
      <x:c r="A113" s="15" t="str">
        <x:v>大佐野六丁目</x:v>
      </x:c>
      <x:c r="B113" s="38" t="n">
        <x:v>587</x:v>
      </x:c>
      <x:c r="C113" s="38" t="n">
        <x:v>23</x:v>
      </x:c>
      <x:c r="D113" s="38" t="n">
        <x:v>555</x:v>
      </x:c>
      <x:c r="E113" s="16"/>
      <x:c r="F113" s="39" t="n">
        <x:f>IF(COUNT(B113:D113)&lt;3,"",IF(IF(E113="",'依頼書'!$B$20,E113)="軒並",ROUNDDOWN(B113*$E$6,0),IF(IF(E113="",'依頼書'!$B$20,E113)="集合",ROUNDDOWN(C113*$E$6,0),IF(IF(E113="",'依頼書'!$B$20,E113)="戸建",ROUNDDOWN(D113*$E$6,0),""))))</x:f>
        <x:v>410</x:v>
      </x:c>
      <x:c r="G113" s="40"/>
      <x:c r="H113" s="15" t="str">
        <x:f>IF(G113="","",IF(NOT(ISNUMBER(G113)),"要修正：数値",IF(OR(G113&lt;0,G113&lt;&gt;INT(G113)),"要修正：整数",IF(G113=0,"",IF(F113="","要修正：配布不可",IF(G113&gt;F113,"要修正：上限超過","依頼あり"))))))</x:f>
      </x:c>
      <x:c r="I113" s="15" t="str"/>
    </x:row>
    <x:row r="114" ht="24" customHeight="1">
      <x:c r="A114" s="15" t="str">
        <x:v>向佐野一丁目</x:v>
      </x:c>
      <x:c r="B114" s="38" t="n">
        <x:v>294</x:v>
      </x:c>
      <x:c r="C114" s="38" t="n">
        <x:v>184</x:v>
      </x:c>
      <x:c r="D114" s="38" t="n">
        <x:v>107</x:v>
      </x:c>
      <x:c r="E114" s="16"/>
      <x:c r="F114" s="39" t="n">
        <x:f>IF(COUNT(B114:D114)&lt;3,"",IF(IF(E114="",'依頼書'!$B$20,E114)="軒並",ROUNDDOWN(B114*$E$6,0),IF(IF(E114="",'依頼書'!$B$20,E114)="集合",ROUNDDOWN(C114*$E$6,0),IF(IF(E114="",'依頼書'!$B$20,E114)="戸建",ROUNDDOWN(D114*$E$6,0),""))))</x:f>
        <x:v>205</x:v>
      </x:c>
      <x:c r="G114" s="40"/>
      <x:c r="H114" s="15" t="str">
        <x:f>IF(G114="","",IF(NOT(ISNUMBER(G114)),"要修正：数値",IF(OR(G114&lt;0,G114&lt;&gt;INT(G114)),"要修正：整数",IF(G114=0,"",IF(F114="","要修正：配布不可",IF(G114&gt;F114,"要修正：上限超過","依頼あり"))))))</x:f>
      </x:c>
      <x:c r="I114" s="15" t="str"/>
    </x:row>
    <x:row r="115" ht="24" customHeight="1">
      <x:c r="A115" s="15" t="str">
        <x:v>向佐野二丁目</x:v>
      </x:c>
      <x:c r="B115" s="38" t="n">
        <x:v>339</x:v>
      </x:c>
      <x:c r="C115" s="38" t="n">
        <x:v>299</x:v>
      </x:c>
      <x:c r="D115" s="38" t="n">
        <x:v>35</x:v>
      </x:c>
      <x:c r="E115" s="16"/>
      <x:c r="F115" s="39" t="n">
        <x:f>IF(COUNT(B115:D115)&lt;3,"",IF(IF(E115="",'依頼書'!$B$20,E115)="軒並",ROUNDDOWN(B115*$E$6,0),IF(IF(E115="",'依頼書'!$B$20,E115)="集合",ROUNDDOWN(C115*$E$6,0),IF(IF(E115="",'依頼書'!$B$20,E115)="戸建",ROUNDDOWN(D115*$E$6,0),""))))</x:f>
        <x:v>237</x:v>
      </x:c>
      <x:c r="G115" s="40"/>
      <x:c r="H115" s="15" t="str">
        <x:f>IF(G115="","",IF(NOT(ISNUMBER(G115)),"要修正：数値",IF(OR(G115&lt;0,G115&lt;&gt;INT(G115)),"要修正：整数",IF(G115=0,"",IF(F115="","要修正：配布不可",IF(G115&gt;F115,"要修正：上限超過","依頼あり"))))))</x:f>
      </x:c>
      <x:c r="I115" s="15" t="str"/>
    </x:row>
    <x:row r="116" ht="24" customHeight="1">
      <x:c r="A116" s="15" t="str">
        <x:v>向佐野三丁目</x:v>
      </x:c>
      <x:c r="B116" s="38" t="n">
        <x:v>239</x:v>
      </x:c>
      <x:c r="C116" s="38" t="n">
        <x:v>157</x:v>
      </x:c>
      <x:c r="D116" s="38" t="n">
        <x:v>78</x:v>
      </x:c>
      <x:c r="E116" s="16"/>
      <x:c r="F116" s="39" t="n">
        <x:f>IF(COUNT(B116:D116)&lt;3,"",IF(IF(E116="",'依頼書'!$B$20,E116)="軒並",ROUNDDOWN(B116*$E$6,0),IF(IF(E116="",'依頼書'!$B$20,E116)="集合",ROUNDDOWN(C116*$E$6,0),IF(IF(E116="",'依頼書'!$B$20,E116)="戸建",ROUNDDOWN(D116*$E$6,0),""))))</x:f>
        <x:v>167</x:v>
      </x:c>
      <x:c r="G116" s="40"/>
      <x:c r="H116" s="15" t="str">
        <x:f>IF(G116="","",IF(NOT(ISNUMBER(G116)),"要修正：数値",IF(OR(G116&lt;0,G116&lt;&gt;INT(G116)),"要修正：整数",IF(G116=0,"",IF(F116="","要修正：配布不可",IF(G116&gt;F116,"要修正：上限超過","依頼あり"))))))</x:f>
      </x:c>
      <x:c r="I116" s="15" t="str"/>
    </x:row>
    <x:row r="117" ht="24" customHeight="1">
      <x:c r="A117" s="15" t="str">
        <x:v>向佐野四丁目</x:v>
      </x:c>
      <x:c r="B117" s="38" t="n">
        <x:v>221</x:v>
      </x:c>
      <x:c r="C117" s="38" t="n">
        <x:v>105</x:v>
      </x:c>
      <x:c r="D117" s="38" t="n">
        <x:v>111</x:v>
      </x:c>
      <x:c r="E117" s="16"/>
      <x:c r="F117" s="39" t="n">
        <x:f>IF(COUNT(B117:D117)&lt;3,"",IF(IF(E117="",'依頼書'!$B$20,E117)="軒並",ROUNDDOWN(B117*$E$6,0),IF(IF(E117="",'依頼書'!$B$20,E117)="集合",ROUNDDOWN(C117*$E$6,0),IF(IF(E117="",'依頼書'!$B$20,E117)="戸建",ROUNDDOWN(D117*$E$6,0),""))))</x:f>
        <x:v>154</x:v>
      </x:c>
      <x:c r="G117" s="40"/>
      <x:c r="H117" s="15" t="str">
        <x:f>IF(G117="","",IF(NOT(ISNUMBER(G117)),"要修正：数値",IF(OR(G117&lt;0,G117&lt;&gt;INT(G117)),"要修正：整数",IF(G117=0,"",IF(F117="","要修正：配布不可",IF(G117&gt;F117,"要修正：上限超過","依頼あり"))))))</x:f>
      </x:c>
      <x:c r="I117" s="15" t="str"/>
    </x:row>
    <x:row r="118" ht="24" customHeight="1">
      <x:c r="A118" s="15" t="str">
        <x:v>吉松一丁目</x:v>
      </x:c>
      <x:c r="B118" s="38" t="n">
        <x:v>554</x:v>
      </x:c>
      <x:c r="C118" s="38" t="n">
        <x:v>258</x:v>
      </x:c>
      <x:c r="D118" s="38" t="n">
        <x:v>283</x:v>
      </x:c>
      <x:c r="E118" s="16"/>
      <x:c r="F118" s="39" t="n">
        <x:f>IF(COUNT(B118:D118)&lt;3,"",IF(IF(E118="",'依頼書'!$B$20,E118)="軒並",ROUNDDOWN(B118*$E$6,0),IF(IF(E118="",'依頼書'!$B$20,E118)="集合",ROUNDDOWN(C118*$E$6,0),IF(IF(E118="",'依頼書'!$B$20,E118)="戸建",ROUNDDOWN(D118*$E$6,0),""))))</x:f>
        <x:v>387</x:v>
      </x:c>
      <x:c r="G118" s="40"/>
      <x:c r="H118" s="15" t="str">
        <x:f>IF(G118="","",IF(NOT(ISNUMBER(G118)),"要修正：数値",IF(OR(G118&lt;0,G118&lt;&gt;INT(G118)),"要修正：整数",IF(G118=0,"",IF(F118="","要修正：配布不可",IF(G118&gt;F118,"要修正：上限超過","依頼あり"))))))</x:f>
      </x:c>
      <x:c r="I118" s="15" t="str"/>
    </x:row>
    <x:row r="119" ht="24" customHeight="1">
      <x:c r="A119" s="15" t="str">
        <x:v>吉松二丁目</x:v>
      </x:c>
      <x:c r="B119" s="38" t="n">
        <x:v>455</x:v>
      </x:c>
      <x:c r="C119" s="38" t="n">
        <x:v>306</x:v>
      </x:c>
      <x:c r="D119" s="38" t="n">
        <x:v>145</x:v>
      </x:c>
      <x:c r="E119" s="16"/>
      <x:c r="F119" s="39" t="n">
        <x:f>IF(COUNT(B119:D119)&lt;3,"",IF(IF(E119="",'依頼書'!$B$20,E119)="軒並",ROUNDDOWN(B119*$E$6,0),IF(IF(E119="",'依頼書'!$B$20,E119)="集合",ROUNDDOWN(C119*$E$6,0),IF(IF(E119="",'依頼書'!$B$20,E119)="戸建",ROUNDDOWN(D119*$E$6,0),""))))</x:f>
        <x:v>318</x:v>
      </x:c>
      <x:c r="G119" s="40"/>
      <x:c r="H119" s="15" t="str">
        <x:f>IF(G119="","",IF(NOT(ISNUMBER(G119)),"要修正：数値",IF(OR(G119&lt;0,G119&lt;&gt;INT(G119)),"要修正：整数",IF(G119=0,"",IF(F119="","要修正：配布不可",IF(G119&gt;F119,"要修正：上限超過","依頼あり"))))))</x:f>
      </x:c>
      <x:c r="I119" s="15" t="str"/>
    </x:row>
    <x:row r="120" ht="24" customHeight="1">
      <x:c r="A120" s="15" t="str">
        <x:v>吉松三丁目</x:v>
      </x:c>
      <x:c r="B120" s="38" t="n">
        <x:v>233</x:v>
      </x:c>
      <x:c r="C120" s="38" t="n">
        <x:v>94</x:v>
      </x:c>
      <x:c r="D120" s="38" t="n">
        <x:v>136</x:v>
      </x:c>
      <x:c r="E120" s="16"/>
      <x:c r="F120" s="39" t="n">
        <x:f>IF(COUNT(B120:D120)&lt;3,"",IF(IF(E120="",'依頼書'!$B$20,E120)="軒並",ROUNDDOWN(B120*$E$6,0),IF(IF(E120="",'依頼書'!$B$20,E120)="集合",ROUNDDOWN(C120*$E$6,0),IF(IF(E120="",'依頼書'!$B$20,E120)="戸建",ROUNDDOWN(D120*$E$6,0),""))))</x:f>
        <x:v>163</x:v>
      </x:c>
      <x:c r="G120" s="40"/>
      <x:c r="H120" s="15" t="str">
        <x:f>IF(G120="","",IF(NOT(ISNUMBER(G120)),"要修正：数値",IF(OR(G120&lt;0,G120&lt;&gt;INT(G120)),"要修正：整数",IF(G120=0,"",IF(F120="","要修正：配布不可",IF(G120&gt;F120,"要修正：上限超過","依頼あり"))))))</x:f>
      </x:c>
      <x:c r="I120" s="15" t="str"/>
    </x:row>
    <x:row r="121" ht="24" customHeight="1">
      <x:c r="A121" s="15" t="str">
        <x:v>吉松四丁目</x:v>
      </x:c>
      <x:c r="B121" s="38" t="n">
        <x:v>138</x:v>
      </x:c>
      <x:c r="C121" s="38" t="n">
        <x:v>76</x:v>
      </x:c>
      <x:c r="D121" s="38" t="n">
        <x:v>59</x:v>
      </x:c>
      <x:c r="E121" s="16"/>
      <x:c r="F121" s="39" t="n">
        <x:f>IF(COUNT(B121:D121)&lt;3,"",IF(IF(E121="",'依頼書'!$B$20,E121)="軒並",ROUNDDOWN(B121*$E$6,0),IF(IF(E121="",'依頼書'!$B$20,E121)="集合",ROUNDDOWN(C121*$E$6,0),IF(IF(E121="",'依頼書'!$B$20,E121)="戸建",ROUNDDOWN(D121*$E$6,0),""))))</x:f>
        <x:v>96</x:v>
      </x:c>
      <x:c r="G121" s="40"/>
      <x:c r="H121" s="15" t="str">
        <x:f>IF(G121="","",IF(NOT(ISNUMBER(G121)),"要修正：数値",IF(OR(G121&lt;0,G121&lt;&gt;INT(G121)),"要修正：整数",IF(G121=0,"",IF(F121="","要修正：配布不可",IF(G121&gt;F121,"要修正：上限超過","依頼あり"))))))</x:f>
      </x:c>
      <x:c r="I121" s="15" t="str"/>
    </x:row>
    <x:row r="122" ht="24" customHeight="1">
      <x:c r="A122" s="15" t="str">
        <x:v>宰都一丁目</x:v>
      </x:c>
      <x:c r="B122" s="38" t="n">
        <x:v>346</x:v>
      </x:c>
      <x:c r="C122" s="38" t="n">
        <x:v>244</x:v>
      </x:c>
      <x:c r="D122" s="38" t="n">
        <x:v>101</x:v>
      </x:c>
      <x:c r="E122" s="16"/>
      <x:c r="F122" s="39" t="n">
        <x:f>IF(COUNT(B122:D122)&lt;3,"",IF(IF(E122="",'依頼書'!$B$20,E122)="軒並",ROUNDDOWN(B122*$E$6,0),IF(IF(E122="",'依頼書'!$B$20,E122)="集合",ROUNDDOWN(C122*$E$6,0),IF(IF(E122="",'依頼書'!$B$20,E122)="戸建",ROUNDDOWN(D122*$E$6,0),""))))</x:f>
        <x:v>242</x:v>
      </x:c>
      <x:c r="G122" s="40"/>
      <x:c r="H122" s="15" t="str">
        <x:f>IF(G122="","",IF(NOT(ISNUMBER(G122)),"要修正：数値",IF(OR(G122&lt;0,G122&lt;&gt;INT(G122)),"要修正：整数",IF(G122=0,"",IF(F122="","要修正：配布不可",IF(G122&gt;F122,"要修正：上限超過","依頼あり"))))))</x:f>
      </x:c>
      <x:c r="I122" s="15" t="str"/>
    </x:row>
    <x:row r="123" ht="24" customHeight="1">
      <x:c r="A123" s="15" t="str">
        <x:v>宰都二丁目</x:v>
      </x:c>
      <x:c r="B123" s="38" t="n">
        <x:v>149</x:v>
      </x:c>
      <x:c r="C123" s="38" t="n">
        <x:v>86</x:v>
      </x:c>
      <x:c r="D123" s="38" t="n">
        <x:v>59</x:v>
      </x:c>
      <x:c r="E123" s="16"/>
      <x:c r="F123" s="39" t="n">
        <x:f>IF(COUNT(B123:D123)&lt;3,"",IF(IF(E123="",'依頼書'!$B$20,E123)="軒並",ROUNDDOWN(B123*$E$6,0),IF(IF(E123="",'依頼書'!$B$20,E123)="集合",ROUNDDOWN(C123*$E$6,0),IF(IF(E123="",'依頼書'!$B$20,E123)="戸建",ROUNDDOWN(D123*$E$6,0),""))))</x:f>
        <x:v>104</x:v>
      </x:c>
      <x:c r="G123" s="40"/>
      <x:c r="H123" s="15" t="str">
        <x:f>IF(G123="","",IF(NOT(ISNUMBER(G123)),"要修正：数値",IF(OR(G123&lt;0,G123&lt;&gt;INT(G123)),"要修正：整数",IF(G123=0,"",IF(F123="","要修正：配布不可",IF(G123&gt;F123,"要修正：上限超過","依頼あり"))))))</x:f>
      </x:c>
      <x:c r="I123" s="15" t="str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  <x:c r="I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  <x:c r="I125" s="2"/>
    </x:row>
    <x:row r="126" ht="24" customHeight="1">
      <x:c r="A126" s="2" t="str">
        <x:v>集合＝共同住宅＋長屋建て。全体には間借りや住宅以外の世帯等も含みます。</x:v>
      </x:c>
      <x:c r="B126" s="2"/>
      <x:c r="C126" s="2"/>
      <x:c r="D126" s="2"/>
      <x:c r="E126" s="2"/>
      <x:c r="F126" s="2"/>
      <x:c r="G126" s="2"/>
      <x:c r="H126" s="2"/>
      <x:c r="I126" s="2"/>
    </x:row>
    <x:row r="127" ht="24" customHeight="1">
      <x:c r="A127" s="2" t="str">
        <x:v>秘匿区域は備考の合算先に含まれます。該当行での個別依頼はできません。</x:v>
      </x:c>
      <x:c r="B127" s="2"/>
      <x:c r="C127" s="2"/>
      <x:c r="D127" s="2"/>
      <x:c r="E127" s="2"/>
      <x:c r="F127" s="2"/>
      <x:c r="G127" s="2"/>
      <x:c r="H127" s="2"/>
      <x:c r="I127" s="2"/>
    </x:row>
    <x:row r="128" ht="24" customHeight="1">
      <x:c r="A128" s="2" t="str">
        <x:v>出典：総務省統計局 2020年国勢調査 第8-1表（町丁・字等）</x:v>
      </x:c>
      <x:c r="B128" s="2"/>
      <x:c r="C128" s="2"/>
      <x:c r="D128" s="2"/>
      <x:c r="E128" s="2"/>
      <x:c r="F128" s="2"/>
      <x:c r="G128" s="2"/>
      <x:c r="H128" s="2"/>
      <x:c r="I128" s="2"/>
    </x:row>
    <x:row r="129" ht="24" customHeight="1">
      <x:c r="A129" s="2" t="str">
        <x:v>https://www.e-stat.go.jp/stat-search/files?layout=dataset&amp;stat_infid=000032163690</x:v>
      </x:c>
      <x:c r="B129" s="2"/>
      <x:c r="C129" s="2"/>
      <x:c r="D129" s="2"/>
      <x:c r="E129" s="2"/>
      <x:c r="F129" s="2"/>
      <x:c r="G129" s="2"/>
      <x:c r="H129" s="2"/>
      <x:c r="I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  <x:c r="I130" s="2"/>
    </x:row>
  </x:sheetData>
  <x:conditionalFormatting sqref="H9:H123">
    <x:cfRule type="containsText" dxfId="1" priority="1" operator="containsText" text="要修正"/>
  </x:conditionalFormatting>
  <x:conditionalFormatting sqref="G9:G123">
    <x:cfRule type="expression" dxfId="2" priority="2">
      <x:formula>AND(ISNUMBER(G9),G9&gt;0,OR(F9="",G9&gt;F9))</x:formula>
    </x:cfRule>
  </x:conditionalFormatting>
  <x:dataValidations count="2">
    <x:dataValidation type="list" sqref="E9:E123">
      <x:formula1>"軒並,集合,戸建"</x:formula1>
    </x:dataValidation>
    <x:dataValidation type="whole" operator="greaterThanOrEqual" sqref="G9:G123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259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4" hidden="0" customWidth="1"/>
    <x:col min="5" max="5" width="20" hidden="0" customWidth="1"/>
    <x:col min="6" max="6" width="20" hidden="0" customWidth="1"/>
    <x:col min="7" max="7" width="20" hidden="0" customWidth="1"/>
    <x:col min="8" max="8" width="25" hidden="0" customWidth="1"/>
    <x:col min="9" max="9" width="5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大野城市 配布エリア・依頼部数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「依頼書」で配布方法をまとめて選択。各町は依頼部数を入れるだけです。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一部の町だけ方法を変える場合は「個別の配布方法」で選択してください。空欄＝全市共通。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f>"現在の全市共通："&amp;'依頼書'!B20&amp;"配布"</x:f>
        <x:v>現在の全市共通：軒並配布</x:v>
      </x:c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 t="str">
        <x:v>この市の依頼合計</x:v>
      </x:c>
      <x:c r="B6" s="30" t="n">
        <x:f>SUM(G9:G147)</x:f>
        <x:v>0</x:v>
      </x:c>
      <x:c r="C6" s="2"/>
      <x:c r="D6" s="2" t="str">
        <x:v>配布率</x:v>
      </x:c>
      <x:c r="E6" s="31" t="n">
        <x:v>0.7</x:v>
      </x:c>
      <x:c r="F6" s="2"/>
      <x:c r="G6" s="2"/>
      <x:c r="H6" s="2"/>
      <x:c r="I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4" customHeight="1">
      <x:c r="A8" s="34" t="str">
        <x:v>町名・丁目</x:v>
      </x:c>
      <x:c r="B8" s="34" t="str">
        <x:v>全体世帯数</x:v>
      </x:c>
      <x:c r="C8" s="34" t="str">
        <x:v>集合世帯数</x:v>
      </x:c>
      <x:c r="D8" s="34" t="str">
        <x:v>戸建世帯数</x:v>
      </x:c>
      <x:c r="E8" s="34" t="str">
        <x:v>個別の配布方法</x:v>
      </x:c>
      <x:c r="F8" s="34" t="str">
        <x:v>配布可能数（部）</x:v>
      </x:c>
      <x:c r="G8" s="34" t="str">
        <x:v>依頼部数を入力</x:v>
      </x:c>
      <x:c r="H8" s="34" t="str">
        <x:v>確認</x:v>
      </x:c>
      <x:c r="I8" s="34" t="str">
        <x:v>備考</x:v>
      </x:c>
    </x:row>
    <x:row r="9" ht="24" customHeight="1">
      <x:c r="A9" s="15" t="str">
        <x:v>大字牛頸</x:v>
      </x:c>
      <x:c r="B9" s="38" t="n">
        <x:v>273</x:v>
      </x:c>
      <x:c r="C9" s="38" t="n">
        <x:v>155</x:v>
      </x:c>
      <x:c r="D9" s="38" t="n">
        <x:v>113</x:v>
      </x:c>
      <x:c r="E9" s="16"/>
      <x:c r="F9" s="39" t="n">
        <x:f>IF(COUNT(B9:D9)&lt;3,"",IF(IF(E9="",'依頼書'!$B$20,E9)="軒並",ROUNDDOWN(B9*$E$6,0),IF(IF(E9="",'依頼書'!$B$20,E9)="集合",ROUNDDOWN(C9*$E$6,0),IF(IF(E9="",'依頼書'!$B$20,E9)="戸建",ROUNDDOWN(D9*$E$6,0),""))))</x:f>
        <x:v>191</x:v>
      </x:c>
      <x:c r="G9" s="40"/>
      <x:c r="H9" s="15" t="str">
        <x:f>IF(G9="","",IF(NOT(ISNUMBER(G9)),"要修正：数値",IF(OR(G9&lt;0,G9&lt;&gt;INT(G9)),"要修正：整数",IF(G9=0,"",IF(F9="","要修正：配布不可",IF(G9&gt;F9,"要修正：上限超過","依頼あり"))))))</x:f>
      </x:c>
      <x:c r="I9" s="15" t="str"/>
    </x:row>
    <x:row r="10" ht="24" customHeight="1">
      <x:c r="A10" s="15" t="str">
        <x:v>上大利一丁目</x:v>
      </x:c>
      <x:c r="B10" s="38" t="n">
        <x:v>350</x:v>
      </x:c>
      <x:c r="C10" s="38" t="n">
        <x:v>293</x:v>
      </x:c>
      <x:c r="D10" s="38" t="n">
        <x:v>56</x:v>
      </x:c>
      <x:c r="E10" s="16"/>
      <x:c r="F10" s="39" t="n">
        <x:f>IF(COUNT(B10:D10)&lt;3,"",IF(IF(E10="",'依頼書'!$B$20,E10)="軒並",ROUNDDOWN(B10*$E$6,0),IF(IF(E10="",'依頼書'!$B$20,E10)="集合",ROUNDDOWN(C10*$E$6,0),IF(IF(E10="",'依頼書'!$B$20,E10)="戸建",ROUNDDOWN(D10*$E$6,0),""))))</x:f>
        <x:v>244</x:v>
      </x:c>
      <x:c r="G10" s="40"/>
      <x:c r="H10" s="15" t="str">
        <x:f>IF(G10="","",IF(NOT(ISNUMBER(G10)),"要修正：数値",IF(OR(G10&lt;0,G10&lt;&gt;INT(G10)),"要修正：整数",IF(G10=0,"",IF(F10="","要修正：配布不可",IF(G10&gt;F10,"要修正：上限超過","依頼あり"))))))</x:f>
      </x:c>
      <x:c r="I10" s="15" t="str"/>
    </x:row>
    <x:row r="11" ht="24" customHeight="1">
      <x:c r="A11" s="15" t="str">
        <x:v>上大利二丁目</x:v>
      </x:c>
      <x:c r="B11" s="38" t="n">
        <x:v>810</x:v>
      </x:c>
      <x:c r="C11" s="38" t="n">
        <x:v>615</x:v>
      </x:c>
      <x:c r="D11" s="38" t="n">
        <x:v>185</x:v>
      </x:c>
      <x:c r="E11" s="16"/>
      <x:c r="F11" s="39" t="n">
        <x:f>IF(COUNT(B11:D11)&lt;3,"",IF(IF(E11="",'依頼書'!$B$20,E11)="軒並",ROUNDDOWN(B11*$E$6,0),IF(IF(E11="",'依頼書'!$B$20,E11)="集合",ROUNDDOWN(C11*$E$6,0),IF(IF(E11="",'依頼書'!$B$20,E11)="戸建",ROUNDDOWN(D11*$E$6,0),""))))</x:f>
        <x:v>567</x:v>
      </x:c>
      <x:c r="G11" s="40"/>
      <x:c r="H11" s="15" t="str">
        <x:f>IF(G11="","",IF(NOT(ISNUMBER(G11)),"要修正：数値",IF(OR(G11&lt;0,G11&lt;&gt;INT(G11)),"要修正：整数",IF(G11=0,"",IF(F11="","要修正：配布不可",IF(G11&gt;F11,"要修正：上限超過","依頼あり"))))))</x:f>
      </x:c>
      <x:c r="I11" s="15" t="str"/>
    </x:row>
    <x:row r="12" ht="24" customHeight="1">
      <x:c r="A12" s="15" t="str">
        <x:v>上大利三丁目</x:v>
      </x:c>
      <x:c r="B12" s="38" t="n">
        <x:v>366</x:v>
      </x:c>
      <x:c r="C12" s="38" t="n">
        <x:v>199</x:v>
      </x:c>
      <x:c r="D12" s="38" t="n">
        <x:v>161</x:v>
      </x:c>
      <x:c r="E12" s="16"/>
      <x:c r="F12" s="39" t="n">
        <x:f>IF(COUNT(B12:D12)&lt;3,"",IF(IF(E12="",'依頼書'!$B$20,E12)="軒並",ROUNDDOWN(B12*$E$6,0),IF(IF(E12="",'依頼書'!$B$20,E12)="集合",ROUNDDOWN(C12*$E$6,0),IF(IF(E12="",'依頼書'!$B$20,E12)="戸建",ROUNDDOWN(D12*$E$6,0),""))))</x:f>
        <x:v>256</x:v>
      </x:c>
      <x:c r="G12" s="40"/>
      <x:c r="H12" s="15" t="str">
        <x:f>IF(G12="","",IF(NOT(ISNUMBER(G12)),"要修正：数値",IF(OR(G12&lt;0,G12&lt;&gt;INT(G12)),"要修正：整数",IF(G12=0,"",IF(F12="","要修正：配布不可",IF(G12&gt;F12,"要修正：上限超過","依頼あり"))))))</x:f>
      </x:c>
      <x:c r="I12" s="15" t="str"/>
    </x:row>
    <x:row r="13" ht="24" customHeight="1">
      <x:c r="A13" s="15" t="str">
        <x:v>上大利四丁目</x:v>
      </x:c>
      <x:c r="B13" s="38" t="n">
        <x:v>460</x:v>
      </x:c>
      <x:c r="C13" s="38" t="n">
        <x:v>349</x:v>
      </x:c>
      <x:c r="D13" s="38" t="n">
        <x:v>106</x:v>
      </x:c>
      <x:c r="E13" s="16"/>
      <x:c r="F13" s="39" t="n">
        <x:f>IF(COUNT(B13:D13)&lt;3,"",IF(IF(E13="",'依頼書'!$B$20,E13)="軒並",ROUNDDOWN(B13*$E$6,0),IF(IF(E13="",'依頼書'!$B$20,E13)="集合",ROUNDDOWN(C13*$E$6,0),IF(IF(E13="",'依頼書'!$B$20,E13)="戸建",ROUNDDOWN(D13*$E$6,0),""))))</x:f>
        <x:v>322</x:v>
      </x:c>
      <x:c r="G13" s="40"/>
      <x:c r="H13" s="15" t="str">
        <x:f>IF(G13="","",IF(NOT(ISNUMBER(G13)),"要修正：数値",IF(OR(G13&lt;0,G13&lt;&gt;INT(G13)),"要修正：整数",IF(G13=0,"",IF(F13="","要修正：配布不可",IF(G13&gt;F13,"要修正：上限超過","依頼あり"))))))</x:f>
      </x:c>
      <x:c r="I13" s="15" t="str"/>
    </x:row>
    <x:row r="14" ht="24" customHeight="1">
      <x:c r="A14" s="15" t="str">
        <x:v>上大利五丁目</x:v>
      </x:c>
      <x:c r="B14" s="38" t="n">
        <x:v>299</x:v>
      </x:c>
      <x:c r="C14" s="38" t="n">
        <x:v>110</x:v>
      </x:c>
      <x:c r="D14" s="38" t="n">
        <x:v>168</x:v>
      </x:c>
      <x:c r="E14" s="16"/>
      <x:c r="F14" s="39" t="n">
        <x:f>IF(COUNT(B14:D14)&lt;3,"",IF(IF(E14="",'依頼書'!$B$20,E14)="軒並",ROUNDDOWN(B14*$E$6,0),IF(IF(E14="",'依頼書'!$B$20,E14)="集合",ROUNDDOWN(C14*$E$6,0),IF(IF(E14="",'依頼書'!$B$20,E14)="戸建",ROUNDDOWN(D14*$E$6,0),""))))</x:f>
        <x:v>209</x:v>
      </x:c>
      <x:c r="G14" s="40"/>
      <x:c r="H14" s="15" t="str">
        <x:f>IF(G14="","",IF(NOT(ISNUMBER(G14)),"要修正：数値",IF(OR(G14&lt;0,G14&lt;&gt;INT(G14)),"要修正：整数",IF(G14=0,"",IF(F14="","要修正：配布不可",IF(G14&gt;F14,"要修正：上限超過","依頼あり"))))))</x:f>
      </x:c>
      <x:c r="I14" s="15" t="str"/>
    </x:row>
    <x:row r="15" ht="24" customHeight="1">
      <x:c r="A15" s="15" t="str">
        <x:v>下大利一丁目</x:v>
      </x:c>
      <x:c r="B15" s="38" t="n">
        <x:v>1056</x:v>
      </x:c>
      <x:c r="C15" s="38" t="n">
        <x:v>926</x:v>
      </x:c>
      <x:c r="D15" s="38" t="n">
        <x:v>115</x:v>
      </x:c>
      <x:c r="E15" s="16"/>
      <x:c r="F15" s="39" t="n">
        <x:f>IF(COUNT(B15:D15)&lt;3,"",IF(IF(E15="",'依頼書'!$B$20,E15)="軒並",ROUNDDOWN(B15*$E$6,0),IF(IF(E15="",'依頼書'!$B$20,E15)="集合",ROUNDDOWN(C15*$E$6,0),IF(IF(E15="",'依頼書'!$B$20,E15)="戸建",ROUNDDOWN(D15*$E$6,0),""))))</x:f>
        <x:v>739</x:v>
      </x:c>
      <x:c r="G15" s="40"/>
      <x:c r="H15" s="15" t="str">
        <x:f>IF(G15="","",IF(NOT(ISNUMBER(G15)),"要修正：数値",IF(OR(G15&lt;0,G15&lt;&gt;INT(G15)),"要修正：整数",IF(G15=0,"",IF(F15="","要修正：配布不可",IF(G15&gt;F15,"要修正：上限超過","依頼あり"))))))</x:f>
      </x:c>
      <x:c r="I15" s="15" t="str"/>
    </x:row>
    <x:row r="16" ht="24" customHeight="1">
      <x:c r="A16" s="15" t="str">
        <x:v>下大利二丁目</x:v>
      </x:c>
      <x:c r="B16" s="38" t="n">
        <x:v>570</x:v>
      </x:c>
      <x:c r="C16" s="38" t="n">
        <x:v>450</x:v>
      </x:c>
      <x:c r="D16" s="38" t="n">
        <x:v>108</x:v>
      </x:c>
      <x:c r="E16" s="16"/>
      <x:c r="F16" s="39" t="n">
        <x:f>IF(COUNT(B16:D16)&lt;3,"",IF(IF(E16="",'依頼書'!$B$20,E16)="軒並",ROUNDDOWN(B16*$E$6,0),IF(IF(E16="",'依頼書'!$B$20,E16)="集合",ROUNDDOWN(C16*$E$6,0),IF(IF(E16="",'依頼書'!$B$20,E16)="戸建",ROUNDDOWN(D16*$E$6,0),""))))</x:f>
        <x:v>399</x:v>
      </x:c>
      <x:c r="G16" s="40"/>
      <x:c r="H16" s="15" t="str">
        <x:f>IF(G16="","",IF(NOT(ISNUMBER(G16)),"要修正：数値",IF(OR(G16&lt;0,G16&lt;&gt;INT(G16)),"要修正：整数",IF(G16=0,"",IF(F16="","要修正：配布不可",IF(G16&gt;F16,"要修正：上限超過","依頼あり"))))))</x:f>
      </x:c>
      <x:c r="I16" s="15" t="str"/>
    </x:row>
    <x:row r="17" ht="24" customHeight="1">
      <x:c r="A17" s="15" t="str">
        <x:v>下大利三丁目</x:v>
      </x:c>
      <x:c r="B17" s="38" t="n">
        <x:v>251</x:v>
      </x:c>
      <x:c r="C17" s="38" t="n">
        <x:v>187</x:v>
      </x:c>
      <x:c r="D17" s="38" t="n">
        <x:v>62</x:v>
      </x:c>
      <x:c r="E17" s="16"/>
      <x:c r="F17" s="39" t="n">
        <x:f>IF(COUNT(B17:D17)&lt;3,"",IF(IF(E17="",'依頼書'!$B$20,E17)="軒並",ROUNDDOWN(B17*$E$6,0),IF(IF(E17="",'依頼書'!$B$20,E17)="集合",ROUNDDOWN(C17*$E$6,0),IF(IF(E17="",'依頼書'!$B$20,E17)="戸建",ROUNDDOWN(D17*$E$6,0),""))))</x:f>
        <x:v>175</x:v>
      </x:c>
      <x:c r="G17" s="40"/>
      <x:c r="H17" s="15" t="str">
        <x:f>IF(G17="","",IF(NOT(ISNUMBER(G17)),"要修正：数値",IF(OR(G17&lt;0,G17&lt;&gt;INT(G17)),"要修正：整数",IF(G17=0,"",IF(F17="","要修正：配布不可",IF(G17&gt;F17,"要修正：上限超過","依頼あり"))))))</x:f>
      </x:c>
      <x:c r="I17" s="15" t="str"/>
    </x:row>
    <x:row r="18" ht="24" customHeight="1">
      <x:c r="A18" s="15" t="str">
        <x:v>下大利四丁目</x:v>
      </x:c>
      <x:c r="B18" s="38" t="n">
        <x:v>632</x:v>
      </x:c>
      <x:c r="C18" s="38" t="n">
        <x:v>442</x:v>
      </x:c>
      <x:c r="D18" s="38" t="n">
        <x:v>166</x:v>
      </x:c>
      <x:c r="E18" s="16"/>
      <x:c r="F18" s="39" t="n">
        <x:f>IF(COUNT(B18:D18)&lt;3,"",IF(IF(E18="",'依頼書'!$B$20,E18)="軒並",ROUNDDOWN(B18*$E$6,0),IF(IF(E18="",'依頼書'!$B$20,E18)="集合",ROUNDDOWN(C18*$E$6,0),IF(IF(E18="",'依頼書'!$B$20,E18)="戸建",ROUNDDOWN(D18*$E$6,0),""))))</x:f>
        <x:v>442</x:v>
      </x:c>
      <x:c r="G18" s="40"/>
      <x:c r="H18" s="15" t="str">
        <x:f>IF(G18="","",IF(NOT(ISNUMBER(G18)),"要修正：数値",IF(OR(G18&lt;0,G18&lt;&gt;INT(G18)),"要修正：整数",IF(G18=0,"",IF(F18="","要修正：配布不可",IF(G18&gt;F18,"要修正：上限超過","依頼あり"))))))</x:f>
      </x:c>
      <x:c r="I18" s="15" t="str"/>
    </x:row>
    <x:row r="19" ht="24" customHeight="1">
      <x:c r="A19" s="15" t="str">
        <x:v>下大利五丁目</x:v>
      </x:c>
      <x:c r="B19" s="38" t="n">
        <x:v>218</x:v>
      </x:c>
      <x:c r="C19" s="38" t="n">
        <x:v>87</x:v>
      </x:c>
      <x:c r="D19" s="38" t="n">
        <x:v>128</x:v>
      </x:c>
      <x:c r="E19" s="16"/>
      <x:c r="F19" s="39" t="n">
        <x:f>IF(COUNT(B19:D19)&lt;3,"",IF(IF(E19="",'依頼書'!$B$20,E19)="軒並",ROUNDDOWN(B19*$E$6,0),IF(IF(E19="",'依頼書'!$B$20,E19)="集合",ROUNDDOWN(C19*$E$6,0),IF(IF(E19="",'依頼書'!$B$20,E19)="戸建",ROUNDDOWN(D19*$E$6,0),""))))</x:f>
        <x:v>152</x:v>
      </x:c>
      <x:c r="G19" s="40"/>
      <x:c r="H19" s="15" t="str">
        <x:f>IF(G19="","",IF(NOT(ISNUMBER(G19)),"要修正：数値",IF(OR(G19&lt;0,G19&lt;&gt;INT(G19)),"要修正：整数",IF(G19=0,"",IF(F19="","要修正：配布不可",IF(G19&gt;F19,"要修正：上限超過","依頼あり"))))))</x:f>
      </x:c>
      <x:c r="I19" s="15" t="str"/>
    </x:row>
    <x:row r="20" ht="24" customHeight="1">
      <x:c r="A20" s="15" t="str">
        <x:v>白木原一丁目</x:v>
      </x:c>
      <x:c r="B20" s="38" t="n">
        <x:v>1977</x:v>
      </x:c>
      <x:c r="C20" s="38" t="n">
        <x:v>1898</x:v>
      </x:c>
      <x:c r="D20" s="38" t="n">
        <x:v>55</x:v>
      </x:c>
      <x:c r="E20" s="16"/>
      <x:c r="F20" s="39" t="n">
        <x:f>IF(COUNT(B20:D20)&lt;3,"",IF(IF(E20="",'依頼書'!$B$20,E20)="軒並",ROUNDDOWN(B20*$E$6,0),IF(IF(E20="",'依頼書'!$B$20,E20)="集合",ROUNDDOWN(C20*$E$6,0),IF(IF(E20="",'依頼書'!$B$20,E20)="戸建",ROUNDDOWN(D20*$E$6,0),""))))</x:f>
        <x:v>1383</x:v>
      </x:c>
      <x:c r="G20" s="40"/>
      <x:c r="H20" s="15" t="str">
        <x:f>IF(G20="","",IF(NOT(ISNUMBER(G20)),"要修正：数値",IF(OR(G20&lt;0,G20&lt;&gt;INT(G20)),"要修正：整数",IF(G20=0,"",IF(F20="","要修正：配布不可",IF(G20&gt;F20,"要修正：上限超過","依頼あり"))))))</x:f>
      </x:c>
      <x:c r="I20" s="15" t="str"/>
    </x:row>
    <x:row r="21" ht="24" customHeight="1">
      <x:c r="A21" s="15" t="str">
        <x:v>白木原二丁目</x:v>
      </x:c>
      <x:c r="B21" s="38" t="n">
        <x:v>794</x:v>
      </x:c>
      <x:c r="C21" s="38" t="n">
        <x:v>664</x:v>
      </x:c>
      <x:c r="D21" s="38" t="n">
        <x:v>122</x:v>
      </x:c>
      <x:c r="E21" s="16"/>
      <x:c r="F21" s="39" t="n">
        <x:f>IF(COUNT(B21:D21)&lt;3,"",IF(IF(E21="",'依頼書'!$B$20,E21)="軒並",ROUNDDOWN(B21*$E$6,0),IF(IF(E21="",'依頼書'!$B$20,E21)="集合",ROUNDDOWN(C21*$E$6,0),IF(IF(E21="",'依頼書'!$B$20,E21)="戸建",ROUNDDOWN(D21*$E$6,0),""))))</x:f>
        <x:v>555</x:v>
      </x:c>
      <x:c r="G21" s="40"/>
      <x:c r="H21" s="15" t="str">
        <x:f>IF(G21="","",IF(NOT(ISNUMBER(G21)),"要修正：数値",IF(OR(G21&lt;0,G21&lt;&gt;INT(G21)),"要修正：整数",IF(G21=0,"",IF(F21="","要修正：配布不可",IF(G21&gt;F21,"要修正：上限超過","依頼あり"))))))</x:f>
      </x:c>
      <x:c r="I21" s="15" t="str"/>
    </x:row>
    <x:row r="22" ht="24" customHeight="1">
      <x:c r="A22" s="15" t="str">
        <x:v>白木原三丁目</x:v>
      </x:c>
      <x:c r="B22" s="38" t="n">
        <x:v>251</x:v>
      </x:c>
      <x:c r="C22" s="38" t="n">
        <x:v>175</x:v>
      </x:c>
      <x:c r="D22" s="38" t="n">
        <x:v>69</x:v>
      </x:c>
      <x:c r="E22" s="16"/>
      <x:c r="F22" s="39" t="n">
        <x:f>IF(COUNT(B22:D22)&lt;3,"",IF(IF(E22="",'依頼書'!$B$20,E22)="軒並",ROUNDDOWN(B22*$E$6,0),IF(IF(E22="",'依頼書'!$B$20,E22)="集合",ROUNDDOWN(C22*$E$6,0),IF(IF(E22="",'依頼書'!$B$20,E22)="戸建",ROUNDDOWN(D22*$E$6,0),""))))</x:f>
        <x:v>175</x:v>
      </x:c>
      <x:c r="G22" s="40"/>
      <x:c r="H22" s="15" t="str">
        <x:f>IF(G22="","",IF(NOT(ISNUMBER(G22)),"要修正：数値",IF(OR(G22&lt;0,G22&lt;&gt;INT(G22)),"要修正：整数",IF(G22=0,"",IF(F22="","要修正：配布不可",IF(G22&gt;F22,"要修正：上限超過","依頼あり"))))))</x:f>
      </x:c>
      <x:c r="I22" s="15" t="str"/>
    </x:row>
    <x:row r="23" ht="24" customHeight="1">
      <x:c r="A23" s="15" t="str">
        <x:v>白木原四丁目</x:v>
      </x:c>
      <x:c r="B23" s="38" t="n">
        <x:v>450</x:v>
      </x:c>
      <x:c r="C23" s="38" t="n">
        <x:v>259</x:v>
      </x:c>
      <x:c r="D23" s="38" t="n">
        <x:v>183</x:v>
      </x:c>
      <x:c r="E23" s="16"/>
      <x:c r="F23" s="39" t="n">
        <x:f>IF(COUNT(B23:D23)&lt;3,"",IF(IF(E23="",'依頼書'!$B$20,E23)="軒並",ROUNDDOWN(B23*$E$6,0),IF(IF(E23="",'依頼書'!$B$20,E23)="集合",ROUNDDOWN(C23*$E$6,0),IF(IF(E23="",'依頼書'!$B$20,E23)="戸建",ROUNDDOWN(D23*$E$6,0),""))))</x:f>
        <x:v>315</x:v>
      </x:c>
      <x:c r="G23" s="40"/>
      <x:c r="H23" s="15" t="str">
        <x:f>IF(G23="","",IF(NOT(ISNUMBER(G23)),"要修正：数値",IF(OR(G23&lt;0,G23&lt;&gt;INT(G23)),"要修正：整数",IF(G23=0,"",IF(F23="","要修正：配布不可",IF(G23&gt;F23,"要修正：上限超過","依頼あり"))))))</x:f>
      </x:c>
      <x:c r="I23" s="15" t="str"/>
    </x:row>
    <x:row r="24" ht="24" customHeight="1">
      <x:c r="A24" s="15" t="str">
        <x:v>白木原五丁目</x:v>
      </x:c>
      <x:c r="B24" s="38" t="n">
        <x:v>421</x:v>
      </x:c>
      <x:c r="C24" s="38" t="n">
        <x:v>395</x:v>
      </x:c>
      <x:c r="D24" s="38" t="n">
        <x:v>26</x:v>
      </x:c>
      <x:c r="E24" s="16"/>
      <x:c r="F24" s="39" t="n">
        <x:f>IF(COUNT(B24:D24)&lt;3,"",IF(IF(E24="",'依頼書'!$B$20,E24)="軒並",ROUNDDOWN(B24*$E$6,0),IF(IF(E24="",'依頼書'!$B$20,E24)="集合",ROUNDDOWN(C24*$E$6,0),IF(IF(E24="",'依頼書'!$B$20,E24)="戸建",ROUNDDOWN(D24*$E$6,0),""))))</x:f>
        <x:v>294</x:v>
      </x:c>
      <x:c r="G24" s="40"/>
      <x:c r="H24" s="15" t="str">
        <x:f>IF(G24="","",IF(NOT(ISNUMBER(G24)),"要修正：数値",IF(OR(G24&lt;0,G24&lt;&gt;INT(G24)),"要修正：整数",IF(G24=0,"",IF(F24="","要修正：配布不可",IF(G24&gt;F24,"要修正：上限超過","依頼あり"))))))</x:f>
      </x:c>
      <x:c r="I24" s="15" t="str"/>
    </x:row>
    <x:row r="25" ht="24" customHeight="1">
      <x:c r="A25" s="15" t="str">
        <x:v>瓦田一丁目</x:v>
      </x:c>
      <x:c r="B25" s="38" t="n">
        <x:v>483</x:v>
      </x:c>
      <x:c r="C25" s="38" t="n">
        <x:v>353</x:v>
      </x:c>
      <x:c r="D25" s="38" t="n">
        <x:v>128</x:v>
      </x:c>
      <x:c r="E25" s="16"/>
      <x:c r="F25" s="39" t="n">
        <x:f>IF(COUNT(B25:D25)&lt;3,"",IF(IF(E25="",'依頼書'!$B$20,E25)="軒並",ROUNDDOWN(B25*$E$6,0),IF(IF(E25="",'依頼書'!$B$20,E25)="集合",ROUNDDOWN(C25*$E$6,0),IF(IF(E25="",'依頼書'!$B$20,E25)="戸建",ROUNDDOWN(D25*$E$6,0),""))))</x:f>
        <x:v>338</x:v>
      </x:c>
      <x:c r="G25" s="40"/>
      <x:c r="H25" s="15" t="str">
        <x:f>IF(G25="","",IF(NOT(ISNUMBER(G25)),"要修正：数値",IF(OR(G25&lt;0,G25&lt;&gt;INT(G25)),"要修正：整数",IF(G25=0,"",IF(F25="","要修正：配布不可",IF(G25&gt;F25,"要修正：上限超過","依頼あり"))))))</x:f>
      </x:c>
      <x:c r="I25" s="15" t="str"/>
    </x:row>
    <x:row r="26" ht="24" customHeight="1">
      <x:c r="A26" s="15" t="str">
        <x:v>瓦田二丁目</x:v>
      </x:c>
      <x:c r="B26" s="38" t="n">
        <x:v>285</x:v>
      </x:c>
      <x:c r="C26" s="38" t="n">
        <x:v>180</x:v>
      </x:c>
      <x:c r="D26" s="38" t="n">
        <x:v>102</x:v>
      </x:c>
      <x:c r="E26" s="16"/>
      <x:c r="F26" s="39" t="n">
        <x:f>IF(COUNT(B26:D26)&lt;3,"",IF(IF(E26="",'依頼書'!$B$20,E26)="軒並",ROUNDDOWN(B26*$E$6,0),IF(IF(E26="",'依頼書'!$B$20,E26)="集合",ROUNDDOWN(C26*$E$6,0),IF(IF(E26="",'依頼書'!$B$20,E26)="戸建",ROUNDDOWN(D26*$E$6,0),""))))</x:f>
        <x:v>199</x:v>
      </x:c>
      <x:c r="G26" s="40"/>
      <x:c r="H26" s="15" t="str">
        <x:f>IF(G26="","",IF(NOT(ISNUMBER(G26)),"要修正：数値",IF(OR(G26&lt;0,G26&lt;&gt;INT(G26)),"要修正：整数",IF(G26=0,"",IF(F26="","要修正：配布不可",IF(G26&gt;F26,"要修正：上限超過","依頼あり"))))))</x:f>
      </x:c>
      <x:c r="I26" s="15" t="str"/>
    </x:row>
    <x:row r="27" ht="24" customHeight="1">
      <x:c r="A27" s="15" t="str">
        <x:v>瓦田三丁目</x:v>
      </x:c>
      <x:c r="B27" s="38" t="n">
        <x:v>175</x:v>
      </x:c>
      <x:c r="C27" s="38" t="n">
        <x:v>103</x:v>
      </x:c>
      <x:c r="D27" s="38" t="n">
        <x:v>72</x:v>
      </x:c>
      <x:c r="E27" s="16"/>
      <x:c r="F27" s="39" t="n">
        <x:f>IF(COUNT(B27:D27)&lt;3,"",IF(IF(E27="",'依頼書'!$B$20,E27)="軒並",ROUNDDOWN(B27*$E$6,0),IF(IF(E27="",'依頼書'!$B$20,E27)="集合",ROUNDDOWN(C27*$E$6,0),IF(IF(E27="",'依頼書'!$B$20,E27)="戸建",ROUNDDOWN(D27*$E$6,0),""))))</x:f>
        <x:v>122</x:v>
      </x:c>
      <x:c r="G27" s="40"/>
      <x:c r="H27" s="15" t="str">
        <x:f>IF(G27="","",IF(NOT(ISNUMBER(G27)),"要修正：数値",IF(OR(G27&lt;0,G27&lt;&gt;INT(G27)),"要修正：整数",IF(G27=0,"",IF(F27="","要修正：配布不可",IF(G27&gt;F27,"要修正：上限超過","依頼あり"))))))</x:f>
      </x:c>
      <x:c r="I27" s="15" t="str"/>
    </x:row>
    <x:row r="28" ht="24" customHeight="1">
      <x:c r="A28" s="15" t="str">
        <x:v>瓦田四丁目</x:v>
      </x:c>
      <x:c r="B28" s="38" t="n">
        <x:v>187</x:v>
      </x:c>
      <x:c r="C28" s="38" t="n">
        <x:v>148</x:v>
      </x:c>
      <x:c r="D28" s="38" t="n">
        <x:v>35</x:v>
      </x:c>
      <x:c r="E28" s="16"/>
      <x:c r="F28" s="39" t="n">
        <x:f>IF(COUNT(B28:D28)&lt;3,"",IF(IF(E28="",'依頼書'!$B$20,E28)="軒並",ROUNDDOWN(B28*$E$6,0),IF(IF(E28="",'依頼書'!$B$20,E28)="集合",ROUNDDOWN(C28*$E$6,0),IF(IF(E28="",'依頼書'!$B$20,E28)="戸建",ROUNDDOWN(D28*$E$6,0),""))))</x:f>
        <x:v>130</x:v>
      </x:c>
      <x:c r="G28" s="40"/>
      <x:c r="H28" s="15" t="str">
        <x:f>IF(G28="","",IF(NOT(ISNUMBER(G28)),"要修正：数値",IF(OR(G28&lt;0,G28&lt;&gt;INT(G28)),"要修正：整数",IF(G28=0,"",IF(F28="","要修正：配布不可",IF(G28&gt;F28,"要修正：上限超過","依頼あり"))))))</x:f>
      </x:c>
      <x:c r="I28" s="15" t="str"/>
    </x:row>
    <x:row r="29" ht="24" customHeight="1">
      <x:c r="A29" s="15" t="str">
        <x:v>瓦田五丁目</x:v>
      </x:c>
      <x:c r="B29" s="38" t="n">
        <x:v>258</x:v>
      </x:c>
      <x:c r="C29" s="38" t="n">
        <x:v>155</x:v>
      </x:c>
      <x:c r="D29" s="38" t="n">
        <x:v>97</x:v>
      </x:c>
      <x:c r="E29" s="16"/>
      <x:c r="F29" s="39" t="n">
        <x:f>IF(COUNT(B29:D29)&lt;3,"",IF(IF(E29="",'依頼書'!$B$20,E29)="軒並",ROUNDDOWN(B29*$E$6,0),IF(IF(E29="",'依頼書'!$B$20,E29)="集合",ROUNDDOWN(C29*$E$6,0),IF(IF(E29="",'依頼書'!$B$20,E29)="戸建",ROUNDDOWN(D29*$E$6,0),""))))</x:f>
        <x:v>180</x:v>
      </x:c>
      <x:c r="G29" s="40"/>
      <x:c r="H29" s="15" t="str">
        <x:f>IF(G29="","",IF(NOT(ISNUMBER(G29)),"要修正：数値",IF(OR(G29&lt;0,G29&lt;&gt;INT(G29)),"要修正：整数",IF(G29=0,"",IF(F29="","要修正：配布不可",IF(G29&gt;F29,"要修正：上限超過","依頼あり"))))))</x:f>
      </x:c>
      <x:c r="I29" s="15" t="str"/>
    </x:row>
    <x:row r="30" ht="24" customHeight="1">
      <x:c r="A30" s="15" t="str">
        <x:v>曙町一丁目</x:v>
      </x:c>
      <x:c r="B30" s="38" t="n">
        <x:v>220</x:v>
      </x:c>
      <x:c r="C30" s="38" t="n">
        <x:v>185</x:v>
      </x:c>
      <x:c r="D30" s="38" t="n">
        <x:v>34</x:v>
      </x:c>
      <x:c r="E30" s="16"/>
      <x:c r="F30" s="39" t="n">
        <x:f>IF(COUNT(B30:D30)&lt;3,"",IF(IF(E30="",'依頼書'!$B$20,E30)="軒並",ROUNDDOWN(B30*$E$6,0),IF(IF(E30="",'依頼書'!$B$20,E30)="集合",ROUNDDOWN(C30*$E$6,0),IF(IF(E30="",'依頼書'!$B$20,E30)="戸建",ROUNDDOWN(D30*$E$6,0),""))))</x:f>
        <x:v>154</x:v>
      </x:c>
      <x:c r="G30" s="40"/>
      <x:c r="H30" s="15" t="str">
        <x:f>IF(G30="","",IF(NOT(ISNUMBER(G30)),"要修正：数値",IF(OR(G30&lt;0,G30&lt;&gt;INT(G30)),"要修正：整数",IF(G30=0,"",IF(F30="","要修正：配布不可",IF(G30&gt;F30,"要修正：上限超過","依頼あり"))))))</x:f>
      </x:c>
      <x:c r="I30" s="15" t="str"/>
    </x:row>
    <x:row r="31" ht="24" customHeight="1">
      <x:c r="A31" s="15" t="str">
        <x:v>曙町二丁目</x:v>
      </x:c>
      <x:c r="B31" s="38" t="n">
        <x:v>185</x:v>
      </x:c>
      <x:c r="C31" s="38" t="n">
        <x:v>141</x:v>
      </x:c>
      <x:c r="D31" s="38" t="n">
        <x:v>15</x:v>
      </x:c>
      <x:c r="E31" s="16"/>
      <x:c r="F31" s="39" t="n">
        <x:f>IF(COUNT(B31:D31)&lt;3,"",IF(IF(E31="",'依頼書'!$B$20,E31)="軒並",ROUNDDOWN(B31*$E$6,0),IF(IF(E31="",'依頼書'!$B$20,E31)="集合",ROUNDDOWN(C31*$E$6,0),IF(IF(E31="",'依頼書'!$B$20,E31)="戸建",ROUNDDOWN(D31*$E$6,0),""))))</x:f>
        <x:v>129</x:v>
      </x:c>
      <x:c r="G31" s="40"/>
      <x:c r="H31" s="15" t="str">
        <x:f>IF(G31="","",IF(NOT(ISNUMBER(G31)),"要修正：数値",IF(OR(G31&lt;0,G31&lt;&gt;INT(G31)),"要修正：整数",IF(G31=0,"",IF(F31="","要修正：配布不可",IF(G31&gt;F31,"要修正：上限超過","依頼あり"))))))</x:f>
      </x:c>
      <x:c r="I31" s="15" t="str"/>
    </x:row>
    <x:row r="32" ht="24" customHeight="1">
      <x:c r="A32" s="15" t="str">
        <x:v>曙町三丁目</x:v>
      </x:c>
      <x:c r="B32" s="38" t="n">
        <x:v>191</x:v>
      </x:c>
      <x:c r="C32" s="38" t="n">
        <x:v>167</x:v>
      </x:c>
      <x:c r="D32" s="38" t="n">
        <x:v>20</x:v>
      </x:c>
      <x:c r="E32" s="16"/>
      <x:c r="F32" s="39" t="n">
        <x:f>IF(COUNT(B32:D32)&lt;3,"",IF(IF(E32="",'依頼書'!$B$20,E32)="軒並",ROUNDDOWN(B32*$E$6,0),IF(IF(E32="",'依頼書'!$B$20,E32)="集合",ROUNDDOWN(C32*$E$6,0),IF(IF(E32="",'依頼書'!$B$20,E32)="戸建",ROUNDDOWN(D32*$E$6,0),""))))</x:f>
        <x:v>133</x:v>
      </x:c>
      <x:c r="G32" s="40"/>
      <x:c r="H32" s="15" t="str">
        <x:f>IF(G32="","",IF(NOT(ISNUMBER(G32)),"要修正：数値",IF(OR(G32&lt;0,G32&lt;&gt;INT(G32)),"要修正：整数",IF(G32=0,"",IF(F32="","要修正：配布不可",IF(G32&gt;F32,"要修正：上限超過","依頼あり"))))))</x:f>
      </x:c>
      <x:c r="I32" s="15" t="str"/>
    </x:row>
    <x:row r="33" ht="24" customHeight="1">
      <x:c r="A33" s="15" t="str">
        <x:v>瑞穂町一丁目</x:v>
      </x:c>
      <x:c r="B33" s="38" t="n">
        <x:v>98</x:v>
      </x:c>
      <x:c r="C33" s="38" t="n">
        <x:v>54</x:v>
      </x:c>
      <x:c r="D33" s="38" t="n">
        <x:v>15</x:v>
      </x:c>
      <x:c r="E33" s="16"/>
      <x:c r="F33" s="39" t="n">
        <x:f>IF(COUNT(B33:D33)&lt;3,"",IF(IF(E33="",'依頼書'!$B$20,E33)="軒並",ROUNDDOWN(B33*$E$6,0),IF(IF(E33="",'依頼書'!$B$20,E33)="集合",ROUNDDOWN(C33*$E$6,0),IF(IF(E33="",'依頼書'!$B$20,E33)="戸建",ROUNDDOWN(D33*$E$6,0),""))))</x:f>
        <x:v>68</x:v>
      </x:c>
      <x:c r="G33" s="40"/>
      <x:c r="H33" s="15" t="str">
        <x:f>IF(G33="","",IF(NOT(ISNUMBER(G33)),"要修正：数値",IF(OR(G33&lt;0,G33&lt;&gt;INT(G33)),"要修正：整数",IF(G33=0,"",IF(F33="","要修正：配布不可",IF(G33&gt;F33,"要修正：上限超過","依頼あり"))))))</x:f>
      </x:c>
      <x:c r="I33" s="15" t="str"/>
    </x:row>
    <x:row r="34" ht="24" customHeight="1">
      <x:c r="A34" s="15" t="str">
        <x:v>瑞穂町二丁目</x:v>
      </x:c>
      <x:c r="B34" s="38" t="n">
        <x:v>177</x:v>
      </x:c>
      <x:c r="C34" s="38" t="n">
        <x:v>121</x:v>
      </x:c>
      <x:c r="D34" s="38" t="n">
        <x:v>55</x:v>
      </x:c>
      <x:c r="E34" s="16"/>
      <x:c r="F34" s="39" t="n">
        <x:f>IF(COUNT(B34:D34)&lt;3,"",IF(IF(E34="",'依頼書'!$B$20,E34)="軒並",ROUNDDOWN(B34*$E$6,0),IF(IF(E34="",'依頼書'!$B$20,E34)="集合",ROUNDDOWN(C34*$E$6,0),IF(IF(E34="",'依頼書'!$B$20,E34)="戸建",ROUNDDOWN(D34*$E$6,0),""))))</x:f>
        <x:v>123</x:v>
      </x:c>
      <x:c r="G34" s="40"/>
      <x:c r="H34" s="15" t="str">
        <x:f>IF(G34="","",IF(NOT(ISNUMBER(G34)),"要修正：数値",IF(OR(G34&lt;0,G34&lt;&gt;INT(G34)),"要修正：整数",IF(G34=0,"",IF(F34="","要修正：配布不可",IF(G34&gt;F34,"要修正：上限超過","依頼あり"))))))</x:f>
      </x:c>
      <x:c r="I34" s="15" t="str"/>
    </x:row>
    <x:row r="35" ht="24" customHeight="1">
      <x:c r="A35" s="15" t="str">
        <x:v>瑞穂町三丁目</x:v>
      </x:c>
      <x:c r="B35" s="38" t="n">
        <x:v>131</x:v>
      </x:c>
      <x:c r="C35" s="38" t="n">
        <x:v>80</x:v>
      </x:c>
      <x:c r="D35" s="38" t="n">
        <x:v>8</x:v>
      </x:c>
      <x:c r="E35" s="16"/>
      <x:c r="F35" s="39" t="n">
        <x:f>IF(COUNT(B35:D35)&lt;3,"",IF(IF(E35="",'依頼書'!$B$20,E35)="軒並",ROUNDDOWN(B35*$E$6,0),IF(IF(E35="",'依頼書'!$B$20,E35)="集合",ROUNDDOWN(C35*$E$6,0),IF(IF(E35="",'依頼書'!$B$20,E35)="戸建",ROUNDDOWN(D35*$E$6,0),""))))</x:f>
        <x:v>91</x:v>
      </x:c>
      <x:c r="G35" s="40"/>
      <x:c r="H35" s="15" t="str">
        <x:f>IF(G35="","",IF(NOT(ISNUMBER(G35)),"要修正：数値",IF(OR(G35&lt;0,G35&lt;&gt;INT(G35)),"要修正：整数",IF(G35=0,"",IF(F35="","要修正：配布不可",IF(G35&gt;F35,"要修正：上限超過","依頼あり"))))))</x:f>
      </x:c>
      <x:c r="I35" s="15" t="str"/>
    </x:row>
    <x:row r="36" ht="24" customHeight="1">
      <x:c r="A36" s="15" t="str">
        <x:v>瑞穂町四丁目</x:v>
      </x:c>
      <x:c r="B36" s="38" t="n">
        <x:v>314</x:v>
      </x:c>
      <x:c r="C36" s="38" t="n">
        <x:v>293</x:v>
      </x:c>
      <x:c r="D36" s="38" t="n">
        <x:v>19</x:v>
      </x:c>
      <x:c r="E36" s="16"/>
      <x:c r="F36" s="39" t="n">
        <x:f>IF(COUNT(B36:D36)&lt;3,"",IF(IF(E36="",'依頼書'!$B$20,E36)="軒並",ROUNDDOWN(B36*$E$6,0),IF(IF(E36="",'依頼書'!$B$20,E36)="集合",ROUNDDOWN(C36*$E$6,0),IF(IF(E36="",'依頼書'!$B$20,E36)="戸建",ROUNDDOWN(D36*$E$6,0),""))))</x:f>
        <x:v>219</x:v>
      </x:c>
      <x:c r="G36" s="40"/>
      <x:c r="H36" s="15" t="str">
        <x:f>IF(G36="","",IF(NOT(ISNUMBER(G36)),"要修正：数値",IF(OR(G36&lt;0,G36&lt;&gt;INT(G36)),"要修正：整数",IF(G36=0,"",IF(F36="","要修正：配布不可",IF(G36&gt;F36,"要修正：上限超過","依頼あり"))))))</x:f>
      </x:c>
      <x:c r="I36" s="15" t="str"/>
    </x:row>
    <x:row r="37" ht="24" customHeight="1">
      <x:c r="A37" s="15" t="str">
        <x:v>筒井一丁目</x:v>
      </x:c>
      <x:c r="B37" s="38" t="n">
        <x:v>649</x:v>
      </x:c>
      <x:c r="C37" s="38" t="n">
        <x:v>399</x:v>
      </x:c>
      <x:c r="D37" s="38" t="n">
        <x:v>242</x:v>
      </x:c>
      <x:c r="E37" s="16"/>
      <x:c r="F37" s="39" t="n">
        <x:f>IF(COUNT(B37:D37)&lt;3,"",IF(IF(E37="",'依頼書'!$B$20,E37)="軒並",ROUNDDOWN(B37*$E$6,0),IF(IF(E37="",'依頼書'!$B$20,E37)="集合",ROUNDDOWN(C37*$E$6,0),IF(IF(E37="",'依頼書'!$B$20,E37)="戸建",ROUNDDOWN(D37*$E$6,0),""))))</x:f>
        <x:v>454</x:v>
      </x:c>
      <x:c r="G37" s="40"/>
      <x:c r="H37" s="15" t="str">
        <x:f>IF(G37="","",IF(NOT(ISNUMBER(G37)),"要修正：数値",IF(OR(G37&lt;0,G37&lt;&gt;INT(G37)),"要修正：整数",IF(G37=0,"",IF(F37="","要修正：配布不可",IF(G37&gt;F37,"要修正：上限超過","依頼あり"))))))</x:f>
      </x:c>
      <x:c r="I37" s="15" t="str"/>
    </x:row>
    <x:row r="38" ht="24" customHeight="1">
      <x:c r="A38" s="15" t="str">
        <x:v>筒井二丁目</x:v>
      </x:c>
      <x:c r="B38" s="38" t="n">
        <x:v>510</x:v>
      </x:c>
      <x:c r="C38" s="38" t="n">
        <x:v>318</x:v>
      </x:c>
      <x:c r="D38" s="38" t="n">
        <x:v>181</x:v>
      </x:c>
      <x:c r="E38" s="16"/>
      <x:c r="F38" s="39" t="n">
        <x:f>IF(COUNT(B38:D38)&lt;3,"",IF(IF(E38="",'依頼書'!$B$20,E38)="軒並",ROUNDDOWN(B38*$E$6,0),IF(IF(E38="",'依頼書'!$B$20,E38)="集合",ROUNDDOWN(C38*$E$6,0),IF(IF(E38="",'依頼書'!$B$20,E38)="戸建",ROUNDDOWN(D38*$E$6,0),""))))</x:f>
        <x:v>357</x:v>
      </x:c>
      <x:c r="G38" s="40"/>
      <x:c r="H38" s="15" t="str">
        <x:f>IF(G38="","",IF(NOT(ISNUMBER(G38)),"要修正：数値",IF(OR(G38&lt;0,G38&lt;&gt;INT(G38)),"要修正：整数",IF(G38=0,"",IF(F38="","要修正：配布不可",IF(G38&gt;F38,"要修正：上限超過","依頼あり"))))))</x:f>
      </x:c>
      <x:c r="I38" s="15" t="str"/>
    </x:row>
    <x:row r="39" ht="24" customHeight="1">
      <x:c r="A39" s="15" t="str">
        <x:v>筒井三丁目</x:v>
      </x:c>
      <x:c r="B39" s="38" t="n">
        <x:v>580</x:v>
      </x:c>
      <x:c r="C39" s="38" t="n">
        <x:v>373</x:v>
      </x:c>
      <x:c r="D39" s="38" t="n">
        <x:v>193</x:v>
      </x:c>
      <x:c r="E39" s="16"/>
      <x:c r="F39" s="39" t="n">
        <x:f>IF(COUNT(B39:D39)&lt;3,"",IF(IF(E39="",'依頼書'!$B$20,E39)="軒並",ROUNDDOWN(B39*$E$6,0),IF(IF(E39="",'依頼書'!$B$20,E39)="集合",ROUNDDOWN(C39*$E$6,0),IF(IF(E39="",'依頼書'!$B$20,E39)="戸建",ROUNDDOWN(D39*$E$6,0),""))))</x:f>
        <x:v>406</x:v>
      </x:c>
      <x:c r="G39" s="40"/>
      <x:c r="H39" s="15" t="str">
        <x:f>IF(G39="","",IF(NOT(ISNUMBER(G39)),"要修正：数値",IF(OR(G39&lt;0,G39&lt;&gt;INT(G39)),"要修正：整数",IF(G39=0,"",IF(F39="","要修正：配布不可",IF(G39&gt;F39,"要修正：上限超過","依頼あり"))))))</x:f>
      </x:c>
      <x:c r="I39" s="15" t="str"/>
    </x:row>
    <x:row r="40" ht="24" customHeight="1">
      <x:c r="A40" s="15" t="str">
        <x:v>筒井四丁目</x:v>
      </x:c>
      <x:c r="B40" s="38" t="n">
        <x:v>396</x:v>
      </x:c>
      <x:c r="C40" s="38" t="n">
        <x:v>237</x:v>
      </x:c>
      <x:c r="D40" s="38" t="n">
        <x:v>152</x:v>
      </x:c>
      <x:c r="E40" s="16"/>
      <x:c r="F40" s="39" t="n">
        <x:f>IF(COUNT(B40:D40)&lt;3,"",IF(IF(E40="",'依頼書'!$B$20,E40)="軒並",ROUNDDOWN(B40*$E$6,0),IF(IF(E40="",'依頼書'!$B$20,E40)="集合",ROUNDDOWN(C40*$E$6,0),IF(IF(E40="",'依頼書'!$B$20,E40)="戸建",ROUNDDOWN(D40*$E$6,0),""))))</x:f>
        <x:v>277</x:v>
      </x:c>
      <x:c r="G40" s="40"/>
      <x:c r="H40" s="15" t="str">
        <x:f>IF(G40="","",IF(NOT(ISNUMBER(G40)),"要修正：数値",IF(OR(G40&lt;0,G40&lt;&gt;INT(G40)),"要修正：整数",IF(G40=0,"",IF(F40="","要修正：配布不可",IF(G40&gt;F40,"要修正：上限超過","依頼あり"))))))</x:f>
      </x:c>
      <x:c r="I40" s="15" t="str"/>
    </x:row>
    <x:row r="41" ht="24" customHeight="1">
      <x:c r="A41" s="15" t="str">
        <x:v>筒井五丁目</x:v>
      </x:c>
      <x:c r="B41" s="38" t="n">
        <x:v>264</x:v>
      </x:c>
      <x:c r="C41" s="38" t="n">
        <x:v>158</x:v>
      </x:c>
      <x:c r="D41" s="38" t="n">
        <x:v>105</x:v>
      </x:c>
      <x:c r="E41" s="16"/>
      <x:c r="F41" s="39" t="n">
        <x:f>IF(COUNT(B41:D41)&lt;3,"",IF(IF(E41="",'依頼書'!$B$20,E41)="軒並",ROUNDDOWN(B41*$E$6,0),IF(IF(E41="",'依頼書'!$B$20,E41)="集合",ROUNDDOWN(C41*$E$6,0),IF(IF(E41="",'依頼書'!$B$20,E41)="戸建",ROUNDDOWN(D41*$E$6,0),""))))</x:f>
        <x:v>184</x:v>
      </x:c>
      <x:c r="G41" s="40"/>
      <x:c r="H41" s="15" t="str">
        <x:f>IF(G41="","",IF(NOT(ISNUMBER(G41)),"要修正：数値",IF(OR(G41&lt;0,G41&lt;&gt;INT(G41)),"要修正：整数",IF(G41=0,"",IF(F41="","要修正：配布不可",IF(G41&gt;F41,"要修正：上限超過","依頼あり"))))))</x:f>
      </x:c>
      <x:c r="I41" s="15" t="str"/>
    </x:row>
    <x:row r="42" ht="24" customHeight="1">
      <x:c r="A42" s="15" t="str">
        <x:v>山田一丁目</x:v>
      </x:c>
      <x:c r="B42" s="38" t="n">
        <x:v>332</x:v>
      </x:c>
      <x:c r="C42" s="38" t="n">
        <x:v>132</x:v>
      </x:c>
      <x:c r="D42" s="38" t="n">
        <x:v>138</x:v>
      </x:c>
      <x:c r="E42" s="16"/>
      <x:c r="F42" s="39" t="n">
        <x:f>IF(COUNT(B42:D42)&lt;3,"",IF(IF(E42="",'依頼書'!$B$20,E42)="軒並",ROUNDDOWN(B42*$E$6,0),IF(IF(E42="",'依頼書'!$B$20,E42)="集合",ROUNDDOWN(C42*$E$6,0),IF(IF(E42="",'依頼書'!$B$20,E42)="戸建",ROUNDDOWN(D42*$E$6,0),""))))</x:f>
        <x:v>232</x:v>
      </x:c>
      <x:c r="G42" s="40"/>
      <x:c r="H42" s="15" t="str">
        <x:f>IF(G42="","",IF(NOT(ISNUMBER(G42)),"要修正：数値",IF(OR(G42&lt;0,G42&lt;&gt;INT(G42)),"要修正：整数",IF(G42=0,"",IF(F42="","要修正：配布不可",IF(G42&gt;F42,"要修正：上限超過","依頼あり"))))))</x:f>
      </x:c>
      <x:c r="I42" s="15" t="str"/>
    </x:row>
    <x:row r="43" ht="24" customHeight="1">
      <x:c r="A43" s="15" t="str">
        <x:v>山田二丁目</x:v>
      </x:c>
      <x:c r="B43" s="38" t="n">
        <x:v>492</x:v>
      </x:c>
      <x:c r="C43" s="38" t="n">
        <x:v>300</x:v>
      </x:c>
      <x:c r="D43" s="38" t="n">
        <x:v>182</x:v>
      </x:c>
      <x:c r="E43" s="16"/>
      <x:c r="F43" s="39" t="n">
        <x:f>IF(COUNT(B43:D43)&lt;3,"",IF(IF(E43="",'依頼書'!$B$20,E43)="軒並",ROUNDDOWN(B43*$E$6,0),IF(IF(E43="",'依頼書'!$B$20,E43)="集合",ROUNDDOWN(C43*$E$6,0),IF(IF(E43="",'依頼書'!$B$20,E43)="戸建",ROUNDDOWN(D43*$E$6,0),""))))</x:f>
        <x:v>344</x:v>
      </x:c>
      <x:c r="G43" s="40"/>
      <x:c r="H43" s="15" t="str">
        <x:f>IF(G43="","",IF(NOT(ISNUMBER(G43)),"要修正：数値",IF(OR(G43&lt;0,G43&lt;&gt;INT(G43)),"要修正：整数",IF(G43=0,"",IF(F43="","要修正：配布不可",IF(G43&gt;F43,"要修正：上限超過","依頼あり"))))))</x:f>
      </x:c>
      <x:c r="I43" s="15" t="str"/>
    </x:row>
    <x:row r="44" ht="24" customHeight="1">
      <x:c r="A44" s="15" t="str">
        <x:v>山田三丁目</x:v>
      </x:c>
      <x:c r="B44" s="38" t="n">
        <x:v>443</x:v>
      </x:c>
      <x:c r="C44" s="38" t="n">
        <x:v>300</x:v>
      </x:c>
      <x:c r="D44" s="38" t="n">
        <x:v>137</x:v>
      </x:c>
      <x:c r="E44" s="16"/>
      <x:c r="F44" s="39" t="n">
        <x:f>IF(COUNT(B44:D44)&lt;3,"",IF(IF(E44="",'依頼書'!$B$20,E44)="軒並",ROUNDDOWN(B44*$E$6,0),IF(IF(E44="",'依頼書'!$B$20,E44)="集合",ROUNDDOWN(C44*$E$6,0),IF(IF(E44="",'依頼書'!$B$20,E44)="戸建",ROUNDDOWN(D44*$E$6,0),""))))</x:f>
        <x:v>310</x:v>
      </x:c>
      <x:c r="G44" s="40"/>
      <x:c r="H44" s="15" t="str">
        <x:f>IF(G44="","",IF(NOT(ISNUMBER(G44)),"要修正：数値",IF(OR(G44&lt;0,G44&lt;&gt;INT(G44)),"要修正：整数",IF(G44=0,"",IF(F44="","要修正：配布不可",IF(G44&gt;F44,"要修正：上限超過","依頼あり"))))))</x:f>
      </x:c>
      <x:c r="I44" s="15" t="str"/>
    </x:row>
    <x:row r="45" ht="24" customHeight="1">
      <x:c r="A45" s="15" t="str">
        <x:v>山田四丁目</x:v>
      </x:c>
      <x:c r="B45" s="38" t="n">
        <x:v>391</x:v>
      </x:c>
      <x:c r="C45" s="38" t="n">
        <x:v>226</x:v>
      </x:c>
      <x:c r="D45" s="38" t="n">
        <x:v>152</x:v>
      </x:c>
      <x:c r="E45" s="16"/>
      <x:c r="F45" s="39" t="n">
        <x:f>IF(COUNT(B45:D45)&lt;3,"",IF(IF(E45="",'依頼書'!$B$20,E45)="軒並",ROUNDDOWN(B45*$E$6,0),IF(IF(E45="",'依頼書'!$B$20,E45)="集合",ROUNDDOWN(C45*$E$6,0),IF(IF(E45="",'依頼書'!$B$20,E45)="戸建",ROUNDDOWN(D45*$E$6,0),""))))</x:f>
        <x:v>273</x:v>
      </x:c>
      <x:c r="G45" s="40"/>
      <x:c r="H45" s="15" t="str">
        <x:f>IF(G45="","",IF(NOT(ISNUMBER(G45)),"要修正：数値",IF(OR(G45&lt;0,G45&lt;&gt;INT(G45)),"要修正：整数",IF(G45=0,"",IF(F45="","要修正：配布不可",IF(G45&gt;F45,"要修正：上限超過","依頼あり"))))))</x:f>
      </x:c>
      <x:c r="I45" s="15" t="str"/>
    </x:row>
    <x:row r="46" ht="24" customHeight="1">
      <x:c r="A46" s="15" t="str">
        <x:v>山田五丁目</x:v>
      </x:c>
      <x:c r="B46" s="38" t="n">
        <x:v>164</x:v>
      </x:c>
      <x:c r="C46" s="38" t="n">
        <x:v>93</x:v>
      </x:c>
      <x:c r="D46" s="38" t="n">
        <x:v>66</x:v>
      </x:c>
      <x:c r="E46" s="16"/>
      <x:c r="F46" s="39" t="n">
        <x:f>IF(COUNT(B46:D46)&lt;3,"",IF(IF(E46="",'依頼書'!$B$20,E46)="軒並",ROUNDDOWN(B46*$E$6,0),IF(IF(E46="",'依頼書'!$B$20,E46)="集合",ROUNDDOWN(C46*$E$6,0),IF(IF(E46="",'依頼書'!$B$20,E46)="戸建",ROUNDDOWN(D46*$E$6,0),""))))</x:f>
        <x:v>114</x:v>
      </x:c>
      <x:c r="G46" s="40"/>
      <x:c r="H46" s="15" t="str">
        <x:f>IF(G46="","",IF(NOT(ISNUMBER(G46)),"要修正：数値",IF(OR(G46&lt;0,G46&lt;&gt;INT(G46)),"要修正：整数",IF(G46=0,"",IF(F46="","要修正：配布不可",IF(G46&gt;F46,"要修正：上限超過","依頼あり"))))))</x:f>
      </x:c>
      <x:c r="I46" s="15" t="str"/>
    </x:row>
    <x:row r="47" ht="24" customHeight="1">
      <x:c r="A47" s="15" t="str">
        <x:v>雑餉隈町一丁目</x:v>
      </x:c>
      <x:c r="B47" s="38" t="n">
        <x:v>322</x:v>
      </x:c>
      <x:c r="C47" s="38" t="n">
        <x:v>241</x:v>
      </x:c>
      <x:c r="D47" s="38" t="n">
        <x:v>76</x:v>
      </x:c>
      <x:c r="E47" s="16"/>
      <x:c r="F47" s="39" t="n">
        <x:f>IF(COUNT(B47:D47)&lt;3,"",IF(IF(E47="",'依頼書'!$B$20,E47)="軒並",ROUNDDOWN(B47*$E$6,0),IF(IF(E47="",'依頼書'!$B$20,E47)="集合",ROUNDDOWN(C47*$E$6,0),IF(IF(E47="",'依頼書'!$B$20,E47)="戸建",ROUNDDOWN(D47*$E$6,0),""))))</x:f>
        <x:v>225</x:v>
      </x:c>
      <x:c r="G47" s="40"/>
      <x:c r="H47" s="15" t="str">
        <x:f>IF(G47="","",IF(NOT(ISNUMBER(G47)),"要修正：数値",IF(OR(G47&lt;0,G47&lt;&gt;INT(G47)),"要修正：整数",IF(G47=0,"",IF(F47="","要修正：配布不可",IF(G47&gt;F47,"要修正：上限超過","依頼あり"))))))</x:f>
      </x:c>
      <x:c r="I47" s="15" t="str"/>
    </x:row>
    <x:row r="48" ht="24" customHeight="1">
      <x:c r="A48" s="15" t="str">
        <x:v>雑餉隈町二丁目</x:v>
      </x:c>
      <x:c r="B48" s="38" t="n">
        <x:v>73</x:v>
      </x:c>
      <x:c r="C48" s="38" t="n">
        <x:v>41</x:v>
      </x:c>
      <x:c r="D48" s="38" t="n">
        <x:v>28</x:v>
      </x:c>
      <x:c r="E48" s="16"/>
      <x:c r="F48" s="39" t="n">
        <x:f>IF(COUNT(B48:D48)&lt;3,"",IF(IF(E48="",'依頼書'!$B$20,E48)="軒並",ROUNDDOWN(B48*$E$6,0),IF(IF(E48="",'依頼書'!$B$20,E48)="集合",ROUNDDOWN(C48*$E$6,0),IF(IF(E48="",'依頼書'!$B$20,E48)="戸建",ROUNDDOWN(D48*$E$6,0),""))))</x:f>
        <x:v>51</x:v>
      </x:c>
      <x:c r="G48" s="40"/>
      <x:c r="H48" s="15" t="str">
        <x:f>IF(G48="","",IF(NOT(ISNUMBER(G48)),"要修正：数値",IF(OR(G48&lt;0,G48&lt;&gt;INT(G48)),"要修正：整数",IF(G48=0,"",IF(F48="","要修正：配布不可",IF(G48&gt;F48,"要修正：上限超過","依頼あり"))))))</x:f>
      </x:c>
      <x:c r="I48" s="15" t="str"/>
    </x:row>
    <x:row r="49" ht="24" customHeight="1">
      <x:c r="A49" s="15" t="str">
        <x:v>雑餉隈町三丁目</x:v>
      </x:c>
      <x:c r="B49" s="38" t="n">
        <x:v>165</x:v>
      </x:c>
      <x:c r="C49" s="38" t="n">
        <x:v>116</x:v>
      </x:c>
      <x:c r="D49" s="38" t="n">
        <x:v>40</x:v>
      </x:c>
      <x:c r="E49" s="16"/>
      <x:c r="F49" s="39" t="n">
        <x:f>IF(COUNT(B49:D49)&lt;3,"",IF(IF(E49="",'依頼書'!$B$20,E49)="軒並",ROUNDDOWN(B49*$E$6,0),IF(IF(E49="",'依頼書'!$B$20,E49)="集合",ROUNDDOWN(C49*$E$6,0),IF(IF(E49="",'依頼書'!$B$20,E49)="戸建",ROUNDDOWN(D49*$E$6,0),""))))</x:f>
        <x:v>115</x:v>
      </x:c>
      <x:c r="G49" s="40"/>
      <x:c r="H49" s="15" t="str">
        <x:f>IF(G49="","",IF(NOT(ISNUMBER(G49)),"要修正：数値",IF(OR(G49&lt;0,G49&lt;&gt;INT(G49)),"要修正：整数",IF(G49=0,"",IF(F49="","要修正：配布不可",IF(G49&gt;F49,"要修正：上限超過","依頼あり"))))))</x:f>
      </x:c>
      <x:c r="I49" s="15" t="str"/>
    </x:row>
    <x:row r="50" ht="24" customHeight="1">
      <x:c r="A50" s="15" t="str">
        <x:v>雑餉隈町四丁目</x:v>
      </x:c>
      <x:c r="B50" s="38" t="n">
        <x:v>141</x:v>
      </x:c>
      <x:c r="C50" s="38" t="n">
        <x:v>121</x:v>
      </x:c>
      <x:c r="D50" s="38" t="n">
        <x:v>18</x:v>
      </x:c>
      <x:c r="E50" s="16"/>
      <x:c r="F50" s="39" t="n">
        <x:f>IF(COUNT(B50:D50)&lt;3,"",IF(IF(E50="",'依頼書'!$B$20,E50)="軒並",ROUNDDOWN(B50*$E$6,0),IF(IF(E50="",'依頼書'!$B$20,E50)="集合",ROUNDDOWN(C50*$E$6,0),IF(IF(E50="",'依頼書'!$B$20,E50)="戸建",ROUNDDOWN(D50*$E$6,0),""))))</x:f>
        <x:v>98</x:v>
      </x:c>
      <x:c r="G50" s="40"/>
      <x:c r="H50" s="15" t="str">
        <x:f>IF(G50="","",IF(NOT(ISNUMBER(G50)),"要修正：数値",IF(OR(G50&lt;0,G50&lt;&gt;INT(G50)),"要修正：整数",IF(G50=0,"",IF(F50="","要修正：配布不可",IF(G50&gt;F50,"要修正：上限超過","依頼あり"))))))</x:f>
      </x:c>
      <x:c r="I50" s="15" t="str"/>
    </x:row>
    <x:row r="51" ht="24" customHeight="1">
      <x:c r="A51" s="15" t="str">
        <x:v>雑餉隈町五丁目</x:v>
      </x:c>
      <x:c r="B51" s="38" t="n">
        <x:v>233</x:v>
      </x:c>
      <x:c r="C51" s="38" t="n">
        <x:v>192</x:v>
      </x:c>
      <x:c r="D51" s="38" t="n">
        <x:v>39</x:v>
      </x:c>
      <x:c r="E51" s="16"/>
      <x:c r="F51" s="39" t="n">
        <x:f>IF(COUNT(B51:D51)&lt;3,"",IF(IF(E51="",'依頼書'!$B$20,E51)="軒並",ROUNDDOWN(B51*$E$6,0),IF(IF(E51="",'依頼書'!$B$20,E51)="集合",ROUNDDOWN(C51*$E$6,0),IF(IF(E51="",'依頼書'!$B$20,E51)="戸建",ROUNDDOWN(D51*$E$6,0),""))))</x:f>
        <x:v>163</x:v>
      </x:c>
      <x:c r="G51" s="40"/>
      <x:c r="H51" s="15" t="str">
        <x:f>IF(G51="","",IF(NOT(ISNUMBER(G51)),"要修正：数値",IF(OR(G51&lt;0,G51&lt;&gt;INT(G51)),"要修正：整数",IF(G51=0,"",IF(F51="","要修正：配布不可",IF(G51&gt;F51,"要修正：上限超過","依頼あり"))))))</x:f>
      </x:c>
      <x:c r="I51" s="15" t="str"/>
    </x:row>
    <x:row r="52" ht="24" customHeight="1">
      <x:c r="A52" s="15" t="str">
        <x:v>栄町一丁目</x:v>
      </x:c>
      <x:c r="B52" s="38" t="n">
        <x:v>129</x:v>
      </x:c>
      <x:c r="C52" s="38" t="n">
        <x:v>93</x:v>
      </x:c>
      <x:c r="D52" s="38" t="n">
        <x:v>36</x:v>
      </x:c>
      <x:c r="E52" s="16"/>
      <x:c r="F52" s="39" t="n">
        <x:f>IF(COUNT(B52:D52)&lt;3,"",IF(IF(E52="",'依頼書'!$B$20,E52)="軒並",ROUNDDOWN(B52*$E$6,0),IF(IF(E52="",'依頼書'!$B$20,E52)="集合",ROUNDDOWN(C52*$E$6,0),IF(IF(E52="",'依頼書'!$B$20,E52)="戸建",ROUNDDOWN(D52*$E$6,0),""))))</x:f>
        <x:v>90</x:v>
      </x:c>
      <x:c r="G52" s="40"/>
      <x:c r="H52" s="15" t="str">
        <x:f>IF(G52="","",IF(NOT(ISNUMBER(G52)),"要修正：数値",IF(OR(G52&lt;0,G52&lt;&gt;INT(G52)),"要修正：整数",IF(G52=0,"",IF(F52="","要修正：配布不可",IF(G52&gt;F52,"要修正：上限超過","依頼あり"))))))</x:f>
      </x:c>
      <x:c r="I52" s="15" t="str"/>
    </x:row>
    <x:row r="53" ht="24" customHeight="1">
      <x:c r="A53" s="15" t="str">
        <x:v>栄町二丁目</x:v>
      </x:c>
      <x:c r="B53" s="38" t="n">
        <x:v>369</x:v>
      </x:c>
      <x:c r="C53" s="38" t="n">
        <x:v>326</x:v>
      </x:c>
      <x:c r="D53" s="38" t="n">
        <x:v>40</x:v>
      </x:c>
      <x:c r="E53" s="16"/>
      <x:c r="F53" s="39" t="n">
        <x:f>IF(COUNT(B53:D53)&lt;3,"",IF(IF(E53="",'依頼書'!$B$20,E53)="軒並",ROUNDDOWN(B53*$E$6,0),IF(IF(E53="",'依頼書'!$B$20,E53)="集合",ROUNDDOWN(C53*$E$6,0),IF(IF(E53="",'依頼書'!$B$20,E53)="戸建",ROUNDDOWN(D53*$E$6,0),""))))</x:f>
        <x:v>258</x:v>
      </x:c>
      <x:c r="G53" s="40"/>
      <x:c r="H53" s="15" t="str">
        <x:f>IF(G53="","",IF(NOT(ISNUMBER(G53)),"要修正：数値",IF(OR(G53&lt;0,G53&lt;&gt;INT(G53)),"要修正：整数",IF(G53=0,"",IF(F53="","要修正：配布不可",IF(G53&gt;F53,"要修正：上限超過","依頼あり"))))))</x:f>
      </x:c>
      <x:c r="I53" s="15" t="str"/>
    </x:row>
    <x:row r="54" ht="24" customHeight="1">
      <x:c r="A54" s="15" t="str">
        <x:v>栄町三丁目</x:v>
      </x:c>
      <x:c r="B54" s="38" t="n">
        <x:v>316</x:v>
      </x:c>
      <x:c r="C54" s="38" t="n">
        <x:v>201</x:v>
      </x:c>
      <x:c r="D54" s="38" t="n">
        <x:v>31</x:v>
      </x:c>
      <x:c r="E54" s="16"/>
      <x:c r="F54" s="39" t="n">
        <x:f>IF(COUNT(B54:D54)&lt;3,"",IF(IF(E54="",'依頼書'!$B$20,E54)="軒並",ROUNDDOWN(B54*$E$6,0),IF(IF(E54="",'依頼書'!$B$20,E54)="集合",ROUNDDOWN(C54*$E$6,0),IF(IF(E54="",'依頼書'!$B$20,E54)="戸建",ROUNDDOWN(D54*$E$6,0),""))))</x:f>
        <x:v>221</x:v>
      </x:c>
      <x:c r="G54" s="40"/>
      <x:c r="H54" s="15" t="str">
        <x:f>IF(G54="","",IF(NOT(ISNUMBER(G54)),"要修正：数値",IF(OR(G54&lt;0,G54&lt;&gt;INT(G54)),"要修正：整数",IF(G54=0,"",IF(F54="","要修正：配布不可",IF(G54&gt;F54,"要修正：上限超過","依頼あり"))))))</x:f>
      </x:c>
      <x:c r="I54" s="15" t="str"/>
    </x:row>
    <x:row r="55" ht="24" customHeight="1">
      <x:c r="A55" s="15" t="str">
        <x:v>錦町一丁目</x:v>
      </x:c>
      <x:c r="B55" s="38" t="n">
        <x:v>175</x:v>
      </x:c>
      <x:c r="C55" s="38" t="n">
        <x:v>151</x:v>
      </x:c>
      <x:c r="D55" s="38" t="n">
        <x:v>23</x:v>
      </x:c>
      <x:c r="E55" s="16"/>
      <x:c r="F55" s="39" t="n">
        <x:f>IF(COUNT(B55:D55)&lt;3,"",IF(IF(E55="",'依頼書'!$B$20,E55)="軒並",ROUNDDOWN(B55*$E$6,0),IF(IF(E55="",'依頼書'!$B$20,E55)="集合",ROUNDDOWN(C55*$E$6,0),IF(IF(E55="",'依頼書'!$B$20,E55)="戸建",ROUNDDOWN(D55*$E$6,0),""))))</x:f>
        <x:v>122</x:v>
      </x:c>
      <x:c r="G55" s="40"/>
      <x:c r="H55" s="15" t="str">
        <x:f>IF(G55="","",IF(NOT(ISNUMBER(G55)),"要修正：数値",IF(OR(G55&lt;0,G55&lt;&gt;INT(G55)),"要修正：整数",IF(G55=0,"",IF(F55="","要修正：配布不可",IF(G55&gt;F55,"要修正：上限超過","依頼あり"))))))</x:f>
      </x:c>
      <x:c r="I55" s="15" t="str"/>
    </x:row>
    <x:row r="56" ht="24" customHeight="1">
      <x:c r="A56" s="15" t="str">
        <x:v>錦町二丁目</x:v>
      </x:c>
      <x:c r="B56" s="38" t="n">
        <x:v>354</x:v>
      </x:c>
      <x:c r="C56" s="38" t="n">
        <x:v>336</x:v>
      </x:c>
      <x:c r="D56" s="38" t="n">
        <x:v>15</x:v>
      </x:c>
      <x:c r="E56" s="16"/>
      <x:c r="F56" s="39" t="n">
        <x:f>IF(COUNT(B56:D56)&lt;3,"",IF(IF(E56="",'依頼書'!$B$20,E56)="軒並",ROUNDDOWN(B56*$E$6,0),IF(IF(E56="",'依頼書'!$B$20,E56)="集合",ROUNDDOWN(C56*$E$6,0),IF(IF(E56="",'依頼書'!$B$20,E56)="戸建",ROUNDDOWN(D56*$E$6,0),""))))</x:f>
        <x:v>247</x:v>
      </x:c>
      <x:c r="G56" s="40"/>
      <x:c r="H56" s="15" t="str">
        <x:f>IF(G56="","",IF(NOT(ISNUMBER(G56)),"要修正：数値",IF(OR(G56&lt;0,G56&lt;&gt;INT(G56)),"要修正：整数",IF(G56=0,"",IF(F56="","要修正：配布不可",IF(G56&gt;F56,"要修正：上限超過","依頼あり"))))))</x:f>
      </x:c>
      <x:c r="I56" s="15" t="str"/>
    </x:row>
    <x:row r="57" ht="24" customHeight="1">
      <x:c r="A57" s="15" t="str">
        <x:v>錦町三丁目</x:v>
      </x:c>
      <x:c r="B57" s="38" t="n">
        <x:v>302</x:v>
      </x:c>
      <x:c r="C57" s="38" t="n">
        <x:v>249</x:v>
      </x:c>
      <x:c r="D57" s="38" t="n">
        <x:v>50</x:v>
      </x:c>
      <x:c r="E57" s="16"/>
      <x:c r="F57" s="39" t="n">
        <x:f>IF(COUNT(B57:D57)&lt;3,"",IF(IF(E57="",'依頼書'!$B$20,E57)="軒並",ROUNDDOWN(B57*$E$6,0),IF(IF(E57="",'依頼書'!$B$20,E57)="集合",ROUNDDOWN(C57*$E$6,0),IF(IF(E57="",'依頼書'!$B$20,E57)="戸建",ROUNDDOWN(D57*$E$6,0),""))))</x:f>
        <x:v>211</x:v>
      </x:c>
      <x:c r="G57" s="40"/>
      <x:c r="H57" s="15" t="str">
        <x:f>IF(G57="","",IF(NOT(ISNUMBER(G57)),"要修正：数値",IF(OR(G57&lt;0,G57&lt;&gt;INT(G57)),"要修正：整数",IF(G57=0,"",IF(F57="","要修正：配布不可",IF(G57&gt;F57,"要修正：上限超過","依頼あり"))))))</x:f>
      </x:c>
      <x:c r="I57" s="15" t="str"/>
    </x:row>
    <x:row r="58" ht="24" customHeight="1">
      <x:c r="A58" s="15" t="str">
        <x:v>錦町四丁目</x:v>
      </x:c>
      <x:c r="B58" s="38" t="n">
        <x:v>295</x:v>
      </x:c>
      <x:c r="C58" s="38" t="n">
        <x:v>264</x:v>
      </x:c>
      <x:c r="D58" s="38" t="n">
        <x:v>21</x:v>
      </x:c>
      <x:c r="E58" s="16"/>
      <x:c r="F58" s="39" t="n">
        <x:f>IF(COUNT(B58:D58)&lt;3,"",IF(IF(E58="",'依頼書'!$B$20,E58)="軒並",ROUNDDOWN(B58*$E$6,0),IF(IF(E58="",'依頼書'!$B$20,E58)="集合",ROUNDDOWN(C58*$E$6,0),IF(IF(E58="",'依頼書'!$B$20,E58)="戸建",ROUNDDOWN(D58*$E$6,0),""))))</x:f>
        <x:v>206</x:v>
      </x:c>
      <x:c r="G58" s="40"/>
      <x:c r="H58" s="15" t="str">
        <x:f>IF(G58="","",IF(NOT(ISNUMBER(G58)),"要修正：数値",IF(OR(G58&lt;0,G58&lt;&gt;INT(G58)),"要修正：整数",IF(G58=0,"",IF(F58="","要修正：配布不可",IF(G58&gt;F58,"要修正：上限超過","依頼あり"))))))</x:f>
      </x:c>
      <x:c r="I58" s="15" t="str"/>
    </x:row>
    <x:row r="59" ht="24" customHeight="1">
      <x:c r="A59" s="15" t="str">
        <x:v>大字中</x:v>
      </x:c>
      <x:c r="B59" s="38"/>
      <x:c r="C59" s="38"/>
      <x:c r="D59" s="38"/>
      <x:c r="E59" s="16"/>
      <x:c r="F59" s="39" t="str">
        <x:f>IF(COUNT(B59:D59)&lt;3,"",IF(IF(E59="",'依頼書'!$B$20,E59)="軒並",ROUNDDOWN(B59*$E$6,0),IF(IF(E59="",'依頼書'!$B$20,E59)="集合",ROUNDDOWN(C59*$E$6,0),IF(IF(E59="",'依頼書'!$B$20,E59)="戸建",ROUNDDOWN(D59*$E$6,0),""))))</x:f>
      </x:c>
      <x:c r="G59" s="40"/>
      <x:c r="H59" s="15" t="str">
        <x:f>IF(G59="","",IF(NOT(ISNUMBER(G59)),"要修正：数値",IF(OR(G59&lt;0,G59&lt;&gt;INT(G59)),"要修正：整数",IF(G59=0,"",IF(F59="","要修正：配布不可",IF(G59&gt;F59,"要修正：上限超過","依頼あり"))))))</x:f>
      </x:c>
      <x:c r="I59" s="15" t="str">
        <x:v>秘匿：中一丁目に合算</x:v>
      </x:c>
    </x:row>
    <x:row r="60" ht="24" customHeight="1">
      <x:c r="A60" s="15" t="str">
        <x:v>乙金一丁目</x:v>
      </x:c>
      <x:c r="B60" s="38" t="n">
        <x:v>381</x:v>
      </x:c>
      <x:c r="C60" s="38" t="n">
        <x:v>184</x:v>
      </x:c>
      <x:c r="D60" s="38" t="n">
        <x:v>182</x:v>
      </x:c>
      <x:c r="E60" s="16"/>
      <x:c r="F60" s="39" t="n">
        <x:f>IF(COUNT(B60:D60)&lt;3,"",IF(IF(E60="",'依頼書'!$B$20,E60)="軒並",ROUNDDOWN(B60*$E$6,0),IF(IF(E60="",'依頼書'!$B$20,E60)="集合",ROUNDDOWN(C60*$E$6,0),IF(IF(E60="",'依頼書'!$B$20,E60)="戸建",ROUNDDOWN(D60*$E$6,0),""))))</x:f>
        <x:v>266</x:v>
      </x:c>
      <x:c r="G60" s="40"/>
      <x:c r="H60" s="15" t="str">
        <x:f>IF(G60="","",IF(NOT(ISNUMBER(G60)),"要修正：数値",IF(OR(G60&lt;0,G60&lt;&gt;INT(G60)),"要修正：整数",IF(G60=0,"",IF(F60="","要修正：配布不可",IF(G60&gt;F60,"要修正：上限超過","依頼あり"))))))</x:f>
      </x:c>
      <x:c r="I60" s="15" t="str"/>
    </x:row>
    <x:row r="61" ht="24" customHeight="1">
      <x:c r="A61" s="15" t="str">
        <x:v>乙金二丁目</x:v>
      </x:c>
      <x:c r="B61" s="38" t="n">
        <x:v>398</x:v>
      </x:c>
      <x:c r="C61" s="38" t="n">
        <x:v>197</x:v>
      </x:c>
      <x:c r="D61" s="38" t="n">
        <x:v>125</x:v>
      </x:c>
      <x:c r="E61" s="16"/>
      <x:c r="F61" s="39" t="n">
        <x:f>IF(COUNT(B61:D61)&lt;3,"",IF(IF(E61="",'依頼書'!$B$20,E61)="軒並",ROUNDDOWN(B61*$E$6,0),IF(IF(E61="",'依頼書'!$B$20,E61)="集合",ROUNDDOWN(C61*$E$6,0),IF(IF(E61="",'依頼書'!$B$20,E61)="戸建",ROUNDDOWN(D61*$E$6,0),""))))</x:f>
        <x:v>278</x:v>
      </x:c>
      <x:c r="G61" s="40"/>
      <x:c r="H61" s="15" t="str">
        <x:f>IF(G61="","",IF(NOT(ISNUMBER(G61)),"要修正：数値",IF(OR(G61&lt;0,G61&lt;&gt;INT(G61)),"要修正：整数",IF(G61=0,"",IF(F61="","要修正：配布不可",IF(G61&gt;F61,"要修正：上限超過","依頼あり"))))))</x:f>
      </x:c>
      <x:c r="I61" s="15" t="str"/>
    </x:row>
    <x:row r="62" ht="24" customHeight="1">
      <x:c r="A62" s="15" t="str">
        <x:v>乙金三丁目</x:v>
      </x:c>
      <x:c r="B62" s="38" t="n">
        <x:v>388</x:v>
      </x:c>
      <x:c r="C62" s="38" t="n">
        <x:v>146</x:v>
      </x:c>
      <x:c r="D62" s="38" t="n">
        <x:v>241</x:v>
      </x:c>
      <x:c r="E62" s="16"/>
      <x:c r="F62" s="39" t="n">
        <x:f>IF(COUNT(B62:D62)&lt;3,"",IF(IF(E62="",'依頼書'!$B$20,E62)="軒並",ROUNDDOWN(B62*$E$6,0),IF(IF(E62="",'依頼書'!$B$20,E62)="集合",ROUNDDOWN(C62*$E$6,0),IF(IF(E62="",'依頼書'!$B$20,E62)="戸建",ROUNDDOWN(D62*$E$6,0),""))))</x:f>
        <x:v>271</x:v>
      </x:c>
      <x:c r="G62" s="40"/>
      <x:c r="H62" s="15" t="str">
        <x:f>IF(G62="","",IF(NOT(ISNUMBER(G62)),"要修正：数値",IF(OR(G62&lt;0,G62&lt;&gt;INT(G62)),"要修正：整数",IF(G62=0,"",IF(F62="","要修正：配布不可",IF(G62&gt;F62,"要修正：上限超過","依頼あり"))))))</x:f>
      </x:c>
      <x:c r="I62" s="15" t="str"/>
    </x:row>
    <x:row r="63" ht="24" customHeight="1">
      <x:c r="A63" s="15" t="str">
        <x:v>乙金台一丁目</x:v>
      </x:c>
      <x:c r="B63" s="38" t="n">
        <x:v>211</x:v>
      </x:c>
      <x:c r="C63" s="38" t="n">
        <x:v>10</x:v>
      </x:c>
      <x:c r="D63" s="38" t="n">
        <x:v>193</x:v>
      </x:c>
      <x:c r="E63" s="16"/>
      <x:c r="F63" s="39" t="n">
        <x:f>IF(COUNT(B63:D63)&lt;3,"",IF(IF(E63="",'依頼書'!$B$20,E63)="軒並",ROUNDDOWN(B63*$E$6,0),IF(IF(E63="",'依頼書'!$B$20,E63)="集合",ROUNDDOWN(C63*$E$6,0),IF(IF(E63="",'依頼書'!$B$20,E63)="戸建",ROUNDDOWN(D63*$E$6,0),""))))</x:f>
        <x:v>147</x:v>
      </x:c>
      <x:c r="G63" s="40"/>
      <x:c r="H63" s="15" t="str">
        <x:f>IF(G63="","",IF(NOT(ISNUMBER(G63)),"要修正：数値",IF(OR(G63&lt;0,G63&lt;&gt;INT(G63)),"要修正：整数",IF(G63=0,"",IF(F63="","要修正：配布不可",IF(G63&gt;F63,"要修正：上限超過","依頼あり"))))))</x:f>
      </x:c>
      <x:c r="I63" s="15" t="str"/>
    </x:row>
    <x:row r="64" ht="24" customHeight="1">
      <x:c r="A64" s="15" t="str">
        <x:v>乙金台二丁目</x:v>
      </x:c>
      <x:c r="B64" s="38" t="n">
        <x:v>299</x:v>
      </x:c>
      <x:c r="C64" s="38" t="n">
        <x:v>101</x:v>
      </x:c>
      <x:c r="D64" s="38" t="n">
        <x:v>195</x:v>
      </x:c>
      <x:c r="E64" s="16"/>
      <x:c r="F64" s="39" t="n">
        <x:f>IF(COUNT(B64:D64)&lt;3,"",IF(IF(E64="",'依頼書'!$B$20,E64)="軒並",ROUNDDOWN(B64*$E$6,0),IF(IF(E64="",'依頼書'!$B$20,E64)="集合",ROUNDDOWN(C64*$E$6,0),IF(IF(E64="",'依頼書'!$B$20,E64)="戸建",ROUNDDOWN(D64*$E$6,0),""))))</x:f>
        <x:v>209</x:v>
      </x:c>
      <x:c r="G64" s="40"/>
      <x:c r="H64" s="15" t="str">
        <x:f>IF(G64="","",IF(NOT(ISNUMBER(G64)),"要修正：数値",IF(OR(G64&lt;0,G64&lt;&gt;INT(G64)),"要修正：整数",IF(G64=0,"",IF(F64="","要修正：配布不可",IF(G64&gt;F64,"要修正：上限超過","依頼あり"))))))</x:f>
      </x:c>
      <x:c r="I64" s="15" t="str"/>
    </x:row>
    <x:row r="65" ht="24" customHeight="1">
      <x:c r="A65" s="15" t="str">
        <x:v>乙金台三丁目</x:v>
      </x:c>
      <x:c r="B65" s="38" t="n">
        <x:v>116</x:v>
      </x:c>
      <x:c r="C65" s="38" t="n">
        <x:v>0</x:v>
      </x:c>
      <x:c r="D65" s="38" t="n">
        <x:v>113</x:v>
      </x:c>
      <x:c r="E65" s="16"/>
      <x:c r="F65" s="39" t="n">
        <x:f>IF(COUNT(B65:D65)&lt;3,"",IF(IF(E65="",'依頼書'!$B$20,E65)="軒並",ROUNDDOWN(B65*$E$6,0),IF(IF(E65="",'依頼書'!$B$20,E65)="集合",ROUNDDOWN(C65*$E$6,0),IF(IF(E65="",'依頼書'!$B$20,E65)="戸建",ROUNDDOWN(D65*$E$6,0),""))))</x:f>
        <x:v>81</x:v>
      </x:c>
      <x:c r="G65" s="40"/>
      <x:c r="H65" s="15" t="str">
        <x:f>IF(G65="","",IF(NOT(ISNUMBER(G65)),"要修正：数値",IF(OR(G65&lt;0,G65&lt;&gt;INT(G65)),"要修正：整数",IF(G65=0,"",IF(F65="","要修正：配布不可",IF(G65&gt;F65,"要修正：上限超過","依頼あり"))))))</x:f>
      </x:c>
      <x:c r="I65" s="15" t="str"/>
    </x:row>
    <x:row r="66" ht="24" customHeight="1">
      <x:c r="A66" s="15" t="str">
        <x:v>南ケ丘一丁目</x:v>
      </x:c>
      <x:c r="B66" s="38" t="n">
        <x:v>371</x:v>
      </x:c>
      <x:c r="C66" s="38" t="n">
        <x:v>68</x:v>
      </x:c>
      <x:c r="D66" s="38" t="n">
        <x:v>297</x:v>
      </x:c>
      <x:c r="E66" s="16"/>
      <x:c r="F66" s="39" t="n">
        <x:f>IF(COUNT(B66:D66)&lt;3,"",IF(IF(E66="",'依頼書'!$B$20,E66)="軒並",ROUNDDOWN(B66*$E$6,0),IF(IF(E66="",'依頼書'!$B$20,E66)="集合",ROUNDDOWN(C66*$E$6,0),IF(IF(E66="",'依頼書'!$B$20,E66)="戸建",ROUNDDOWN(D66*$E$6,0),""))))</x:f>
        <x:v>259</x:v>
      </x:c>
      <x:c r="G66" s="40"/>
      <x:c r="H66" s="15" t="str">
        <x:f>IF(G66="","",IF(NOT(ISNUMBER(G66)),"要修正：数値",IF(OR(G66&lt;0,G66&lt;&gt;INT(G66)),"要修正：整数",IF(G66=0,"",IF(F66="","要修正：配布不可",IF(G66&gt;F66,"要修正：上限超過","依頼あり"))))))</x:f>
      </x:c>
      <x:c r="I66" s="15" t="str"/>
    </x:row>
    <x:row r="67" ht="24" customHeight="1">
      <x:c r="A67" s="15" t="str">
        <x:v>南ケ丘二丁目</x:v>
      </x:c>
      <x:c r="B67" s="38" t="n">
        <x:v>266</x:v>
      </x:c>
      <x:c r="C67" s="38" t="n">
        <x:v>56</x:v>
      </x:c>
      <x:c r="D67" s="38" t="n">
        <x:v>206</x:v>
      </x:c>
      <x:c r="E67" s="16"/>
      <x:c r="F67" s="39" t="n">
        <x:f>IF(COUNT(B67:D67)&lt;3,"",IF(IF(E67="",'依頼書'!$B$20,E67)="軒並",ROUNDDOWN(B67*$E$6,0),IF(IF(E67="",'依頼書'!$B$20,E67)="集合",ROUNDDOWN(C67*$E$6,0),IF(IF(E67="",'依頼書'!$B$20,E67)="戸建",ROUNDDOWN(D67*$E$6,0),""))))</x:f>
        <x:v>186</x:v>
      </x:c>
      <x:c r="G67" s="40"/>
      <x:c r="H67" s="15" t="str">
        <x:f>IF(G67="","",IF(NOT(ISNUMBER(G67)),"要修正：数値",IF(OR(G67&lt;0,G67&lt;&gt;INT(G67)),"要修正：整数",IF(G67=0,"",IF(F67="","要修正：配布不可",IF(G67&gt;F67,"要修正：上限超過","依頼あり"))))))</x:f>
      </x:c>
      <x:c r="I67" s="15" t="str"/>
    </x:row>
    <x:row r="68" ht="24" customHeight="1">
      <x:c r="A68" s="15" t="str">
        <x:v>南ケ丘三丁目</x:v>
      </x:c>
      <x:c r="B68" s="38" t="n">
        <x:v>303</x:v>
      </x:c>
      <x:c r="C68" s="38" t="n">
        <x:v>27</x:v>
      </x:c>
      <x:c r="D68" s="38" t="n">
        <x:v>269</x:v>
      </x:c>
      <x:c r="E68" s="16"/>
      <x:c r="F68" s="39" t="n">
        <x:f>IF(COUNT(B68:D68)&lt;3,"",IF(IF(E68="",'依頼書'!$B$20,E68)="軒並",ROUNDDOWN(B68*$E$6,0),IF(IF(E68="",'依頼書'!$B$20,E68)="集合",ROUNDDOWN(C68*$E$6,0),IF(IF(E68="",'依頼書'!$B$20,E68)="戸建",ROUNDDOWN(D68*$E$6,0),""))))</x:f>
        <x:v>212</x:v>
      </x:c>
      <x:c r="G68" s="40"/>
      <x:c r="H68" s="15" t="str">
        <x:f>IF(G68="","",IF(NOT(ISNUMBER(G68)),"要修正：数値",IF(OR(G68&lt;0,G68&lt;&gt;INT(G68)),"要修正：整数",IF(G68=0,"",IF(F68="","要修正：配布不可",IF(G68&gt;F68,"要修正：上限超過","依頼あり"))))))</x:f>
      </x:c>
      <x:c r="I68" s="15" t="str"/>
    </x:row>
    <x:row r="69" ht="24" customHeight="1">
      <x:c r="A69" s="15" t="str">
        <x:v>南ケ丘四丁目</x:v>
      </x:c>
      <x:c r="B69" s="38" t="n">
        <x:v>207</x:v>
      </x:c>
      <x:c r="C69" s="38" t="n">
        <x:v>39</x:v>
      </x:c>
      <x:c r="D69" s="38" t="n">
        <x:v>164</x:v>
      </x:c>
      <x:c r="E69" s="16"/>
      <x:c r="F69" s="39" t="n">
        <x:f>IF(COUNT(B69:D69)&lt;3,"",IF(IF(E69="",'依頼書'!$B$20,E69)="軒並",ROUNDDOWN(B69*$E$6,0),IF(IF(E69="",'依頼書'!$B$20,E69)="集合",ROUNDDOWN(C69*$E$6,0),IF(IF(E69="",'依頼書'!$B$20,E69)="戸建",ROUNDDOWN(D69*$E$6,0),""))))</x:f>
        <x:v>144</x:v>
      </x:c>
      <x:c r="G69" s="40"/>
      <x:c r="H69" s="15" t="str">
        <x:f>IF(G69="","",IF(NOT(ISNUMBER(G69)),"要修正：数値",IF(OR(G69&lt;0,G69&lt;&gt;INT(G69)),"要修正：整数",IF(G69=0,"",IF(F69="","要修正：配布不可",IF(G69&gt;F69,"要修正：上限超過","依頼あり"))))))</x:f>
      </x:c>
      <x:c r="I69" s="15" t="str"/>
    </x:row>
    <x:row r="70" ht="24" customHeight="1">
      <x:c r="A70" s="15" t="str">
        <x:v>南ケ丘五丁目</x:v>
      </x:c>
      <x:c r="B70" s="38" t="n">
        <x:v>263</x:v>
      </x:c>
      <x:c r="C70" s="38" t="n">
        <x:v>19</x:v>
      </x:c>
      <x:c r="D70" s="38" t="n">
        <x:v>237</x:v>
      </x:c>
      <x:c r="E70" s="16"/>
      <x:c r="F70" s="39" t="n">
        <x:f>IF(COUNT(B70:D70)&lt;3,"",IF(IF(E70="",'依頼書'!$B$20,E70)="軒並",ROUNDDOWN(B70*$E$6,0),IF(IF(E70="",'依頼書'!$B$20,E70)="集合",ROUNDDOWN(C70*$E$6,0),IF(IF(E70="",'依頼書'!$B$20,E70)="戸建",ROUNDDOWN(D70*$E$6,0),""))))</x:f>
        <x:v>184</x:v>
      </x:c>
      <x:c r="G70" s="40"/>
      <x:c r="H70" s="15" t="str">
        <x:f>IF(G70="","",IF(NOT(ISNUMBER(G70)),"要修正：数値",IF(OR(G70&lt;0,G70&lt;&gt;INT(G70)),"要修正：整数",IF(G70=0,"",IF(F70="","要修正：配布不可",IF(G70&gt;F70,"要修正：上限超過","依頼あり"))))))</x:f>
      </x:c>
      <x:c r="I70" s="15" t="str"/>
    </x:row>
    <x:row r="71" ht="24" customHeight="1">
      <x:c r="A71" s="15" t="str">
        <x:v>南ケ丘六丁目</x:v>
      </x:c>
      <x:c r="B71" s="38" t="n">
        <x:v>210</x:v>
      </x:c>
      <x:c r="C71" s="38" t="n">
        <x:v>5</x:v>
      </x:c>
      <x:c r="D71" s="38" t="n">
        <x:v>199</x:v>
      </x:c>
      <x:c r="E71" s="16"/>
      <x:c r="F71" s="39" t="n">
        <x:f>IF(COUNT(B71:D71)&lt;3,"",IF(IF(E71="",'依頼書'!$B$20,E71)="軒並",ROUNDDOWN(B71*$E$6,0),IF(IF(E71="",'依頼書'!$B$20,E71)="集合",ROUNDDOWN(C71*$E$6,0),IF(IF(E71="",'依頼書'!$B$20,E71)="戸建",ROUNDDOWN(D71*$E$6,0),""))))</x:f>
        <x:v>147</x:v>
      </x:c>
      <x:c r="G71" s="40"/>
      <x:c r="H71" s="15" t="str">
        <x:f>IF(G71="","",IF(NOT(ISNUMBER(G71)),"要修正：数値",IF(OR(G71&lt;0,G71&lt;&gt;INT(G71)),"要修正：整数",IF(G71=0,"",IF(F71="","要修正：配布不可",IF(G71&gt;F71,"要修正：上限超過","依頼あり"))))))</x:f>
      </x:c>
      <x:c r="I71" s="15" t="str"/>
    </x:row>
    <x:row r="72" ht="24" customHeight="1">
      <x:c r="A72" s="15" t="str">
        <x:v>南ケ丘七丁目</x:v>
      </x:c>
      <x:c r="B72" s="38" t="n">
        <x:v>294</x:v>
      </x:c>
      <x:c r="C72" s="38" t="n">
        <x:v>14</x:v>
      </x:c>
      <x:c r="D72" s="38" t="n">
        <x:v>256</x:v>
      </x:c>
      <x:c r="E72" s="16"/>
      <x:c r="F72" s="39" t="n">
        <x:f>IF(COUNT(B72:D72)&lt;3,"",IF(IF(E72="",'依頼書'!$B$20,E72)="軒並",ROUNDDOWN(B72*$E$6,0),IF(IF(E72="",'依頼書'!$B$20,E72)="集合",ROUNDDOWN(C72*$E$6,0),IF(IF(E72="",'依頼書'!$B$20,E72)="戸建",ROUNDDOWN(D72*$E$6,0),""))))</x:f>
        <x:v>205</x:v>
      </x:c>
      <x:c r="G72" s="40"/>
      <x:c r="H72" s="15" t="str">
        <x:f>IF(G72="","",IF(NOT(ISNUMBER(G72)),"要修正：数値",IF(OR(G72&lt;0,G72&lt;&gt;INT(G72)),"要修正：整数",IF(G72=0,"",IF(F72="","要修正：配布不可",IF(G72&gt;F72,"要修正：上限超過","依頼あり"))))))</x:f>
      </x:c>
      <x:c r="I72" s="15" t="str"/>
    </x:row>
    <x:row r="73" ht="24" customHeight="1">
      <x:c r="A73" s="15" t="str">
        <x:v>下大利団地</x:v>
      </x:c>
      <x:c r="B73" s="38" t="n">
        <x:v>1217</x:v>
      </x:c>
      <x:c r="C73" s="38" t="n">
        <x:v>1211</x:v>
      </x:c>
      <x:c r="D73" s="38" t="n">
        <x:v>0</x:v>
      </x:c>
      <x:c r="E73" s="16"/>
      <x:c r="F73" s="39" t="n">
        <x:f>IF(COUNT(B73:D73)&lt;3,"",IF(IF(E73="",'依頼書'!$B$20,E73)="軒並",ROUNDDOWN(B73*$E$6,0),IF(IF(E73="",'依頼書'!$B$20,E73)="集合",ROUNDDOWN(C73*$E$6,0),IF(IF(E73="",'依頼書'!$B$20,E73)="戸建",ROUNDDOWN(D73*$E$6,0),""))))</x:f>
        <x:v>851</x:v>
      </x:c>
      <x:c r="G73" s="40"/>
      <x:c r="H73" s="15" t="str">
        <x:f>IF(G73="","",IF(NOT(ISNUMBER(G73)),"要修正：数値",IF(OR(G73&lt;0,G73&lt;&gt;INT(G73)),"要修正：整数",IF(G73=0,"",IF(F73="","要修正：配布不可",IF(G73&gt;F73,"要修正：上限超過","依頼あり"))))))</x:f>
      </x:c>
      <x:c r="I73" s="15" t="str"/>
    </x:row>
    <x:row r="74" ht="24" customHeight="1">
      <x:c r="A74" s="15" t="str">
        <x:v>平野台一丁目</x:v>
      </x:c>
      <x:c r="B74" s="38" t="n">
        <x:v>329</x:v>
      </x:c>
      <x:c r="C74" s="38" t="n">
        <x:v>10</x:v>
      </x:c>
      <x:c r="D74" s="38" t="n">
        <x:v>312</x:v>
      </x:c>
      <x:c r="E74" s="16"/>
      <x:c r="F74" s="39" t="n">
        <x:f>IF(COUNT(B74:D74)&lt;3,"",IF(IF(E74="",'依頼書'!$B$20,E74)="軒並",ROUNDDOWN(B74*$E$6,0),IF(IF(E74="",'依頼書'!$B$20,E74)="集合",ROUNDDOWN(C74*$E$6,0),IF(IF(E74="",'依頼書'!$B$20,E74)="戸建",ROUNDDOWN(D74*$E$6,0),""))))</x:f>
        <x:v>230</x:v>
      </x:c>
      <x:c r="G74" s="40"/>
      <x:c r="H74" s="15" t="str">
        <x:f>IF(G74="","",IF(NOT(ISNUMBER(G74)),"要修正：数値",IF(OR(G74&lt;0,G74&lt;&gt;INT(G74)),"要修正：整数",IF(G74=0,"",IF(F74="","要修正：配布不可",IF(G74&gt;F74,"要修正：上限超過","依頼あり"))))))</x:f>
      </x:c>
      <x:c r="I74" s="15" t="str"/>
    </x:row>
    <x:row r="75" ht="24" customHeight="1">
      <x:c r="A75" s="15" t="str">
        <x:v>平野台二丁目</x:v>
      </x:c>
      <x:c r="B75" s="38" t="n">
        <x:v>198</x:v>
      </x:c>
      <x:c r="C75" s="38" t="n">
        <x:v>16</x:v>
      </x:c>
      <x:c r="D75" s="38" t="n">
        <x:v>177</x:v>
      </x:c>
      <x:c r="E75" s="16"/>
      <x:c r="F75" s="39" t="n">
        <x:f>IF(COUNT(B75:D75)&lt;3,"",IF(IF(E75="",'依頼書'!$B$20,E75)="軒並",ROUNDDOWN(B75*$E$6,0),IF(IF(E75="",'依頼書'!$B$20,E75)="集合",ROUNDDOWN(C75*$E$6,0),IF(IF(E75="",'依頼書'!$B$20,E75)="戸建",ROUNDDOWN(D75*$E$6,0),""))))</x:f>
        <x:v>138</x:v>
      </x:c>
      <x:c r="G75" s="40"/>
      <x:c r="H75" s="15" t="str">
        <x:f>IF(G75="","",IF(NOT(ISNUMBER(G75)),"要修正：数値",IF(OR(G75&lt;0,G75&lt;&gt;INT(G75)),"要修正：整数",IF(G75=0,"",IF(F75="","要修正：配布不可",IF(G75&gt;F75,"要修正：上限超過","依頼あり"))))))</x:f>
      </x:c>
      <x:c r="I75" s="15" t="str"/>
    </x:row>
    <x:row r="76" ht="24" customHeight="1">
      <x:c r="A76" s="15" t="str">
        <x:v>平野台三丁目</x:v>
      </x:c>
      <x:c r="B76" s="38" t="n">
        <x:v>187</x:v>
      </x:c>
      <x:c r="C76" s="38" t="n">
        <x:v>8</x:v>
      </x:c>
      <x:c r="D76" s="38" t="n">
        <x:v>179</x:v>
      </x:c>
      <x:c r="E76" s="16"/>
      <x:c r="F76" s="39" t="n">
        <x:f>IF(COUNT(B76:D76)&lt;3,"",IF(IF(E76="",'依頼書'!$B$20,E76)="軒並",ROUNDDOWN(B76*$E$6,0),IF(IF(E76="",'依頼書'!$B$20,E76)="集合",ROUNDDOWN(C76*$E$6,0),IF(IF(E76="",'依頼書'!$B$20,E76)="戸建",ROUNDDOWN(D76*$E$6,0),""))))</x:f>
        <x:v>130</x:v>
      </x:c>
      <x:c r="G76" s="40"/>
      <x:c r="H76" s="15" t="str">
        <x:f>IF(G76="","",IF(NOT(ISNUMBER(G76)),"要修正：数値",IF(OR(G76&lt;0,G76&lt;&gt;INT(G76)),"要修正：整数",IF(G76=0,"",IF(F76="","要修正：配布不可",IF(G76&gt;F76,"要修正：上限超過","依頼あり"))))))</x:f>
      </x:c>
      <x:c r="I76" s="15" t="str"/>
    </x:row>
    <x:row r="77" ht="24" customHeight="1">
      <x:c r="A77" s="15" t="str">
        <x:v>平野台四丁目</x:v>
      </x:c>
      <x:c r="B77" s="38" t="n">
        <x:v>406</x:v>
      </x:c>
      <x:c r="C77" s="38" t="n">
        <x:v>11</x:v>
      </x:c>
      <x:c r="D77" s="38" t="n">
        <x:v>379</x:v>
      </x:c>
      <x:c r="E77" s="16"/>
      <x:c r="F77" s="39" t="n">
        <x:f>IF(COUNT(B77:D77)&lt;3,"",IF(IF(E77="",'依頼書'!$B$20,E77)="軒並",ROUNDDOWN(B77*$E$6,0),IF(IF(E77="",'依頼書'!$B$20,E77)="集合",ROUNDDOWN(C77*$E$6,0),IF(IF(E77="",'依頼書'!$B$20,E77)="戸建",ROUNDDOWN(D77*$E$6,0),""))))</x:f>
        <x:v>284</x:v>
      </x:c>
      <x:c r="G77" s="40"/>
      <x:c r="H77" s="15" t="str">
        <x:f>IF(G77="","",IF(NOT(ISNUMBER(G77)),"要修正：数値",IF(OR(G77&lt;0,G77&lt;&gt;INT(G77)),"要修正：整数",IF(G77=0,"",IF(F77="","要修正：配布不可",IF(G77&gt;F77,"要修正：上限超過","依頼あり"))))))</x:f>
      </x:c>
      <x:c r="I77" s="15" t="str"/>
    </x:row>
    <x:row r="78" ht="24" customHeight="1">
      <x:c r="A78" s="15" t="str">
        <x:v>つつじケ丘一丁目</x:v>
      </x:c>
      <x:c r="B78" s="38" t="n">
        <x:v>166</x:v>
      </x:c>
      <x:c r="C78" s="38" t="n">
        <x:v>13</x:v>
      </x:c>
      <x:c r="D78" s="38" t="n">
        <x:v>152</x:v>
      </x:c>
      <x:c r="E78" s="16"/>
      <x:c r="F78" s="39" t="n">
        <x:f>IF(COUNT(B78:D78)&lt;3,"",IF(IF(E78="",'依頼書'!$B$20,E78)="軒並",ROUNDDOWN(B78*$E$6,0),IF(IF(E78="",'依頼書'!$B$20,E78)="集合",ROUNDDOWN(C78*$E$6,0),IF(IF(E78="",'依頼書'!$B$20,E78)="戸建",ROUNDDOWN(D78*$E$6,0),""))))</x:f>
        <x:v>116</x:v>
      </x:c>
      <x:c r="G78" s="40"/>
      <x:c r="H78" s="15" t="str">
        <x:f>IF(G78="","",IF(NOT(ISNUMBER(G78)),"要修正：数値",IF(OR(G78&lt;0,G78&lt;&gt;INT(G78)),"要修正：整数",IF(G78=0,"",IF(F78="","要修正：配布不可",IF(G78&gt;F78,"要修正：上限超過","依頼あり"))))))</x:f>
      </x:c>
      <x:c r="I78" s="15" t="str"/>
    </x:row>
    <x:row r="79" ht="24" customHeight="1">
      <x:c r="A79" s="15" t="str">
        <x:v>つつじケ丘二丁目</x:v>
      </x:c>
      <x:c r="B79" s="38" t="n">
        <x:v>254</x:v>
      </x:c>
      <x:c r="C79" s="38" t="n">
        <x:v>5</x:v>
      </x:c>
      <x:c r="D79" s="38" t="n">
        <x:v>245</x:v>
      </x:c>
      <x:c r="E79" s="16"/>
      <x:c r="F79" s="39" t="n">
        <x:f>IF(COUNT(B79:D79)&lt;3,"",IF(IF(E79="",'依頼書'!$B$20,E79)="軒並",ROUNDDOWN(B79*$E$6,0),IF(IF(E79="",'依頼書'!$B$20,E79)="集合",ROUNDDOWN(C79*$E$6,0),IF(IF(E79="",'依頼書'!$B$20,E79)="戸建",ROUNDDOWN(D79*$E$6,0),""))))</x:f>
        <x:v>177</x:v>
      </x:c>
      <x:c r="G79" s="40"/>
      <x:c r="H79" s="15" t="str">
        <x:f>IF(G79="","",IF(NOT(ISNUMBER(G79)),"要修正：数値",IF(OR(G79&lt;0,G79&lt;&gt;INT(G79)),"要修正：整数",IF(G79=0,"",IF(F79="","要修正：配布不可",IF(G79&gt;F79,"要修正：上限超過","依頼あり"))))))</x:f>
      </x:c>
      <x:c r="I79" s="15" t="str"/>
    </x:row>
    <x:row r="80" ht="24" customHeight="1">
      <x:c r="A80" s="15" t="str">
        <x:v>つつじケ丘三丁目</x:v>
      </x:c>
      <x:c r="B80" s="38" t="n">
        <x:v>321</x:v>
      </x:c>
      <x:c r="C80" s="38" t="n">
        <x:v>2</x:v>
      </x:c>
      <x:c r="D80" s="38" t="n">
        <x:v>317</x:v>
      </x:c>
      <x:c r="E80" s="16"/>
      <x:c r="F80" s="39" t="n">
        <x:f>IF(COUNT(B80:D80)&lt;3,"",IF(IF(E80="",'依頼書'!$B$20,E80)="軒並",ROUNDDOWN(B80*$E$6,0),IF(IF(E80="",'依頼書'!$B$20,E80)="集合",ROUNDDOWN(C80*$E$6,0),IF(IF(E80="",'依頼書'!$B$20,E80)="戸建",ROUNDDOWN(D80*$E$6,0),""))))</x:f>
        <x:v>224</x:v>
      </x:c>
      <x:c r="G80" s="40"/>
      <x:c r="H80" s="15" t="str">
        <x:f>IF(G80="","",IF(NOT(ISNUMBER(G80)),"要修正：数値",IF(OR(G80&lt;0,G80&lt;&gt;INT(G80)),"要修正：整数",IF(G80=0,"",IF(F80="","要修正：配布不可",IF(G80&gt;F80,"要修正：上限超過","依頼あり"))))))</x:f>
      </x:c>
      <x:c r="I80" s="15" t="str"/>
    </x:row>
    <x:row r="81" ht="24" customHeight="1">
      <x:c r="A81" s="15" t="str">
        <x:v>つつじケ丘四丁目</x:v>
      </x:c>
      <x:c r="B81" s="38" t="n">
        <x:v>203</x:v>
      </x:c>
      <x:c r="C81" s="38" t="n">
        <x:v>8</x:v>
      </x:c>
      <x:c r="D81" s="38" t="n">
        <x:v>190</x:v>
      </x:c>
      <x:c r="E81" s="16"/>
      <x:c r="F81" s="39" t="n">
        <x:f>IF(COUNT(B81:D81)&lt;3,"",IF(IF(E81="",'依頼書'!$B$20,E81)="軒並",ROUNDDOWN(B81*$E$6,0),IF(IF(E81="",'依頼書'!$B$20,E81)="集合",ROUNDDOWN(C81*$E$6,0),IF(IF(E81="",'依頼書'!$B$20,E81)="戸建",ROUNDDOWN(D81*$E$6,0),""))))</x:f>
        <x:v>142</x:v>
      </x:c>
      <x:c r="G81" s="40"/>
      <x:c r="H81" s="15" t="str">
        <x:f>IF(G81="","",IF(NOT(ISNUMBER(G81)),"要修正：数値",IF(OR(G81&lt;0,G81&lt;&gt;INT(G81)),"要修正：整数",IF(G81=0,"",IF(F81="","要修正：配布不可",IF(G81&gt;F81,"要修正：上限超過","依頼あり"))))))</x:f>
      </x:c>
      <x:c r="I81" s="15" t="str"/>
    </x:row>
    <x:row r="82" ht="24" customHeight="1">
      <x:c r="A82" s="15" t="str">
        <x:v>つつじケ丘五丁目</x:v>
      </x:c>
      <x:c r="B82" s="38" t="n">
        <x:v>193</x:v>
      </x:c>
      <x:c r="C82" s="38" t="n">
        <x:v>12</x:v>
      </x:c>
      <x:c r="D82" s="38" t="n">
        <x:v>179</x:v>
      </x:c>
      <x:c r="E82" s="16"/>
      <x:c r="F82" s="39" t="n">
        <x:f>IF(COUNT(B82:D82)&lt;3,"",IF(IF(E82="",'依頼書'!$B$20,E82)="軒並",ROUNDDOWN(B82*$E$6,0),IF(IF(E82="",'依頼書'!$B$20,E82)="集合",ROUNDDOWN(C82*$E$6,0),IF(IF(E82="",'依頼書'!$B$20,E82)="戸建",ROUNDDOWN(D82*$E$6,0),""))))</x:f>
        <x:v>135</x:v>
      </x:c>
      <x:c r="G82" s="40"/>
      <x:c r="H82" s="15" t="str">
        <x:f>IF(G82="","",IF(NOT(ISNUMBER(G82)),"要修正：数値",IF(OR(G82&lt;0,G82&lt;&gt;INT(G82)),"要修正：整数",IF(G82=0,"",IF(F82="","要修正：配布不可",IF(G82&gt;F82,"要修正：上限超過","依頼あり"))))))</x:f>
      </x:c>
      <x:c r="I82" s="15" t="str"/>
    </x:row>
    <x:row r="83" ht="24" customHeight="1">
      <x:c r="A83" s="15" t="str">
        <x:v>つつじケ丘六丁目</x:v>
      </x:c>
      <x:c r="B83" s="38" t="n">
        <x:v>324</x:v>
      </x:c>
      <x:c r="C83" s="38" t="n">
        <x:v>8</x:v>
      </x:c>
      <x:c r="D83" s="38" t="n">
        <x:v>315</x:v>
      </x:c>
      <x:c r="E83" s="16"/>
      <x:c r="F83" s="39" t="n">
        <x:f>IF(COUNT(B83:D83)&lt;3,"",IF(IF(E83="",'依頼書'!$B$20,E83)="軒並",ROUNDDOWN(B83*$E$6,0),IF(IF(E83="",'依頼書'!$B$20,E83)="集合",ROUNDDOWN(C83*$E$6,0),IF(IF(E83="",'依頼書'!$B$20,E83)="戸建",ROUNDDOWN(D83*$E$6,0),""))))</x:f>
        <x:v>226</x:v>
      </x:c>
      <x:c r="G83" s="40"/>
      <x:c r="H83" s="15" t="str">
        <x:f>IF(G83="","",IF(NOT(ISNUMBER(G83)),"要修正：数値",IF(OR(G83&lt;0,G83&lt;&gt;INT(G83)),"要修正：整数",IF(G83=0,"",IF(F83="","要修正：配布不可",IF(G83&gt;F83,"要修正：上限超過","依頼あり"))))))</x:f>
      </x:c>
      <x:c r="I83" s="15" t="str"/>
    </x:row>
    <x:row r="84" ht="24" customHeight="1">
      <x:c r="A84" s="15" t="str">
        <x:v>仲畑一丁目</x:v>
      </x:c>
      <x:c r="B84" s="38" t="n">
        <x:v>358</x:v>
      </x:c>
      <x:c r="C84" s="38" t="n">
        <x:v>286</x:v>
      </x:c>
      <x:c r="D84" s="38" t="n">
        <x:v>51</x:v>
      </x:c>
      <x:c r="E84" s="16"/>
      <x:c r="F84" s="39" t="n">
        <x:f>IF(COUNT(B84:D84)&lt;3,"",IF(IF(E84="",'依頼書'!$B$20,E84)="軒並",ROUNDDOWN(B84*$E$6,0),IF(IF(E84="",'依頼書'!$B$20,E84)="集合",ROUNDDOWN(C84*$E$6,0),IF(IF(E84="",'依頼書'!$B$20,E84)="戸建",ROUNDDOWN(D84*$E$6,0),""))))</x:f>
        <x:v>250</x:v>
      </x:c>
      <x:c r="G84" s="40"/>
      <x:c r="H84" s="15" t="str">
        <x:f>IF(G84="","",IF(NOT(ISNUMBER(G84)),"要修正：数値",IF(OR(G84&lt;0,G84&lt;&gt;INT(G84)),"要修正：整数",IF(G84=0,"",IF(F84="","要修正：配布不可",IF(G84&gt;F84,"要修正：上限超過","依頼あり"))))))</x:f>
      </x:c>
      <x:c r="I84" s="15" t="str"/>
    </x:row>
    <x:row r="85" ht="24" customHeight="1">
      <x:c r="A85" s="15" t="str">
        <x:v>仲畑二丁目</x:v>
      </x:c>
      <x:c r="B85" s="38" t="n">
        <x:v>145</x:v>
      </x:c>
      <x:c r="C85" s="38" t="n">
        <x:v>118</x:v>
      </x:c>
      <x:c r="D85" s="38" t="n">
        <x:v>24</x:v>
      </x:c>
      <x:c r="E85" s="16"/>
      <x:c r="F85" s="39" t="n">
        <x:f>IF(COUNT(B85:D85)&lt;3,"",IF(IF(E85="",'依頼書'!$B$20,E85)="軒並",ROUNDDOWN(B85*$E$6,0),IF(IF(E85="",'依頼書'!$B$20,E85)="集合",ROUNDDOWN(C85*$E$6,0),IF(IF(E85="",'依頼書'!$B$20,E85)="戸建",ROUNDDOWN(D85*$E$6,0),""))))</x:f>
        <x:v>101</x:v>
      </x:c>
      <x:c r="G85" s="40"/>
      <x:c r="H85" s="15" t="str">
        <x:f>IF(G85="","",IF(NOT(ISNUMBER(G85)),"要修正：数値",IF(OR(G85&lt;0,G85&lt;&gt;INT(G85)),"要修正：整数",IF(G85=0,"",IF(F85="","要修正：配布不可",IF(G85&gt;F85,"要修正：上限超過","依頼あり"))))))</x:f>
      </x:c>
      <x:c r="I85" s="15" t="str"/>
    </x:row>
    <x:row r="86" ht="24" customHeight="1">
      <x:c r="A86" s="15" t="str">
        <x:v>仲畑三丁目</x:v>
      </x:c>
      <x:c r="B86" s="38" t="n">
        <x:v>395</x:v>
      </x:c>
      <x:c r="C86" s="38" t="n">
        <x:v>288</x:v>
      </x:c>
      <x:c r="D86" s="38" t="n">
        <x:v>74</x:v>
      </x:c>
      <x:c r="E86" s="16"/>
      <x:c r="F86" s="39" t="n">
        <x:f>IF(COUNT(B86:D86)&lt;3,"",IF(IF(E86="",'依頼書'!$B$20,E86)="軒並",ROUNDDOWN(B86*$E$6,0),IF(IF(E86="",'依頼書'!$B$20,E86)="集合",ROUNDDOWN(C86*$E$6,0),IF(IF(E86="",'依頼書'!$B$20,E86)="戸建",ROUNDDOWN(D86*$E$6,0),""))))</x:f>
        <x:v>276</x:v>
      </x:c>
      <x:c r="G86" s="40"/>
      <x:c r="H86" s="15" t="str">
        <x:f>IF(G86="","",IF(NOT(ISNUMBER(G86)),"要修正：数値",IF(OR(G86&lt;0,G86&lt;&gt;INT(G86)),"要修正：整数",IF(G86=0,"",IF(F86="","要修正：配布不可",IF(G86&gt;F86,"要修正：上限超過","依頼あり"))))))</x:f>
      </x:c>
      <x:c r="I86" s="15" t="str"/>
    </x:row>
    <x:row r="87" ht="24" customHeight="1">
      <x:c r="A87" s="15" t="str">
        <x:v>仲畑四丁目</x:v>
      </x:c>
      <x:c r="B87" s="38" t="n">
        <x:v>743</x:v>
      </x:c>
      <x:c r="C87" s="38" t="n">
        <x:v>580</x:v>
      </x:c>
      <x:c r="D87" s="38" t="n">
        <x:v>139</x:v>
      </x:c>
      <x:c r="E87" s="16"/>
      <x:c r="F87" s="39" t="n">
        <x:f>IF(COUNT(B87:D87)&lt;3,"",IF(IF(E87="",'依頼書'!$B$20,E87)="軒並",ROUNDDOWN(B87*$E$6,0),IF(IF(E87="",'依頼書'!$B$20,E87)="集合",ROUNDDOWN(C87*$E$6,0),IF(IF(E87="",'依頼書'!$B$20,E87)="戸建",ROUNDDOWN(D87*$E$6,0),""))))</x:f>
        <x:v>520</x:v>
      </x:c>
      <x:c r="G87" s="40"/>
      <x:c r="H87" s="15" t="str">
        <x:f>IF(G87="","",IF(NOT(ISNUMBER(G87)),"要修正：数値",IF(OR(G87&lt;0,G87&lt;&gt;INT(G87)),"要修正：整数",IF(G87=0,"",IF(F87="","要修正：配布不可",IF(G87&gt;F87,"要修正：上限超過","依頼あり"))))))</x:f>
      </x:c>
      <x:c r="I87" s="15" t="str"/>
    </x:row>
    <x:row r="88" ht="24" customHeight="1">
      <x:c r="A88" s="15" t="str">
        <x:v>緑ケ丘一丁目</x:v>
      </x:c>
      <x:c r="B88" s="38" t="n">
        <x:v>136</x:v>
      </x:c>
      <x:c r="C88" s="38" t="n">
        <x:v>2</x:v>
      </x:c>
      <x:c r="D88" s="38" t="n">
        <x:v>133</x:v>
      </x:c>
      <x:c r="E88" s="16"/>
      <x:c r="F88" s="39" t="n">
        <x:f>IF(COUNT(B88:D88)&lt;3,"",IF(IF(E88="",'依頼書'!$B$20,E88)="軒並",ROUNDDOWN(B88*$E$6,0),IF(IF(E88="",'依頼書'!$B$20,E88)="集合",ROUNDDOWN(C88*$E$6,0),IF(IF(E88="",'依頼書'!$B$20,E88)="戸建",ROUNDDOWN(D88*$E$6,0),""))))</x:f>
        <x:v>95</x:v>
      </x:c>
      <x:c r="G88" s="40"/>
      <x:c r="H88" s="15" t="str">
        <x:f>IF(G88="","",IF(NOT(ISNUMBER(G88)),"要修正：数値",IF(OR(G88&lt;0,G88&lt;&gt;INT(G88)),"要修正：整数",IF(G88=0,"",IF(F88="","要修正：配布不可",IF(G88&gt;F88,"要修正：上限超過","依頼あり"))))))</x:f>
      </x:c>
      <x:c r="I88" s="15" t="str"/>
    </x:row>
    <x:row r="89" ht="24" customHeight="1">
      <x:c r="A89" s="15" t="str">
        <x:v>緑ケ丘二丁目</x:v>
      </x:c>
      <x:c r="B89" s="38" t="n">
        <x:v>145</x:v>
      </x:c>
      <x:c r="C89" s="38" t="n">
        <x:v>0</x:v>
      </x:c>
      <x:c r="D89" s="38" t="n">
        <x:v>144</x:v>
      </x:c>
      <x:c r="E89" s="16"/>
      <x:c r="F89" s="39" t="n">
        <x:f>IF(COUNT(B89:D89)&lt;3,"",IF(IF(E89="",'依頼書'!$B$20,E89)="軒並",ROUNDDOWN(B89*$E$6,0),IF(IF(E89="",'依頼書'!$B$20,E89)="集合",ROUNDDOWN(C89*$E$6,0),IF(IF(E89="",'依頼書'!$B$20,E89)="戸建",ROUNDDOWN(D89*$E$6,0),""))))</x:f>
        <x:v>101</x:v>
      </x:c>
      <x:c r="G89" s="40"/>
      <x:c r="H89" s="15" t="str">
        <x:f>IF(G89="","",IF(NOT(ISNUMBER(G89)),"要修正：数値",IF(OR(G89&lt;0,G89&lt;&gt;INT(G89)),"要修正：整数",IF(G89=0,"",IF(F89="","要修正：配布不可",IF(G89&gt;F89,"要修正：上限超過","依頼あり"))))))</x:f>
      </x:c>
      <x:c r="I89" s="15" t="str"/>
    </x:row>
    <x:row r="90" ht="24" customHeight="1">
      <x:c r="A90" s="15" t="str">
        <x:v>緑ケ丘三丁目</x:v>
      </x:c>
      <x:c r="B90" s="38" t="n">
        <x:v>160</x:v>
      </x:c>
      <x:c r="C90" s="38" t="n">
        <x:v>6</x:v>
      </x:c>
      <x:c r="D90" s="38" t="n">
        <x:v>152</x:v>
      </x:c>
      <x:c r="E90" s="16"/>
      <x:c r="F90" s="39" t="n">
        <x:f>IF(COUNT(B90:D90)&lt;3,"",IF(IF(E90="",'依頼書'!$B$20,E90)="軒並",ROUNDDOWN(B90*$E$6,0),IF(IF(E90="",'依頼書'!$B$20,E90)="集合",ROUNDDOWN(C90*$E$6,0),IF(IF(E90="",'依頼書'!$B$20,E90)="戸建",ROUNDDOWN(D90*$E$6,0),""))))</x:f>
        <x:v>112</x:v>
      </x:c>
      <x:c r="G90" s="40"/>
      <x:c r="H90" s="15" t="str">
        <x:f>IF(G90="","",IF(NOT(ISNUMBER(G90)),"要修正：数値",IF(OR(G90&lt;0,G90&lt;&gt;INT(G90)),"要修正：整数",IF(G90=0,"",IF(F90="","要修正：配布不可",IF(G90&gt;F90,"要修正：上限超過","依頼あり"))))))</x:f>
      </x:c>
      <x:c r="I90" s="15" t="str"/>
    </x:row>
    <x:row r="91" ht="24" customHeight="1">
      <x:c r="A91" s="15" t="str">
        <x:v>緑ケ丘四丁目</x:v>
      </x:c>
      <x:c r="B91" s="38" t="n">
        <x:v>172</x:v>
      </x:c>
      <x:c r="C91" s="38" t="n">
        <x:v>17</x:v>
      </x:c>
      <x:c r="D91" s="38" t="n">
        <x:v>154</x:v>
      </x:c>
      <x:c r="E91" s="16"/>
      <x:c r="F91" s="39" t="n">
        <x:f>IF(COUNT(B91:D91)&lt;3,"",IF(IF(E91="",'依頼書'!$B$20,E91)="軒並",ROUNDDOWN(B91*$E$6,0),IF(IF(E91="",'依頼書'!$B$20,E91)="集合",ROUNDDOWN(C91*$E$6,0),IF(IF(E91="",'依頼書'!$B$20,E91)="戸建",ROUNDDOWN(D91*$E$6,0),""))))</x:f>
        <x:v>120</x:v>
      </x:c>
      <x:c r="G91" s="40"/>
      <x:c r="H91" s="15" t="str">
        <x:f>IF(G91="","",IF(NOT(ISNUMBER(G91)),"要修正：数値",IF(OR(G91&lt;0,G91&lt;&gt;INT(G91)),"要修正：整数",IF(G91=0,"",IF(F91="","要修正：配布不可",IF(G91&gt;F91,"要修正：上限超過","依頼あり"))))))</x:f>
      </x:c>
      <x:c r="I91" s="15" t="str"/>
    </x:row>
    <x:row r="92" ht="24" customHeight="1">
      <x:c r="A92" s="15" t="str">
        <x:v>御笠川一丁目</x:v>
      </x:c>
      <x:c r="B92" s="38" t="n">
        <x:v>105</x:v>
      </x:c>
      <x:c r="C92" s="38" t="n">
        <x:v>89</x:v>
      </x:c>
      <x:c r="D92" s="38" t="n">
        <x:v>9</x:v>
      </x:c>
      <x:c r="E92" s="16"/>
      <x:c r="F92" s="39" t="n">
        <x:f>IF(COUNT(B92:D92)&lt;3,"",IF(IF(E92="",'依頼書'!$B$20,E92)="軒並",ROUNDDOWN(B92*$E$6,0),IF(IF(E92="",'依頼書'!$B$20,E92)="集合",ROUNDDOWN(C92*$E$6,0),IF(IF(E92="",'依頼書'!$B$20,E92)="戸建",ROUNDDOWN(D92*$E$6,0),""))))</x:f>
        <x:v>73</x:v>
      </x:c>
      <x:c r="G92" s="40"/>
      <x:c r="H92" s="15" t="str">
        <x:f>IF(G92="","",IF(NOT(ISNUMBER(G92)),"要修正：数値",IF(OR(G92&lt;0,G92&lt;&gt;INT(G92)),"要修正：整数",IF(G92=0,"",IF(F92="","要修正：配布不可",IF(G92&gt;F92,"要修正：上限超過","依頼あり"))))))</x:f>
      </x:c>
      <x:c r="I92" s="15" t="str"/>
    </x:row>
    <x:row r="93" ht="24" customHeight="1">
      <x:c r="A93" s="15" t="str">
        <x:v>御笠川二丁目</x:v>
      </x:c>
      <x:c r="B93" s="38" t="n">
        <x:v>81</x:v>
      </x:c>
      <x:c r="C93" s="38" t="n">
        <x:v>58</x:v>
      </x:c>
      <x:c r="D93" s="38" t="n">
        <x:v>20</x:v>
      </x:c>
      <x:c r="E93" s="16"/>
      <x:c r="F93" s="39" t="n">
        <x:f>IF(COUNT(B93:D93)&lt;3,"",IF(IF(E93="",'依頼書'!$B$20,E93)="軒並",ROUNDDOWN(B93*$E$6,0),IF(IF(E93="",'依頼書'!$B$20,E93)="集合",ROUNDDOWN(C93*$E$6,0),IF(IF(E93="",'依頼書'!$B$20,E93)="戸建",ROUNDDOWN(D93*$E$6,0),""))))</x:f>
        <x:v>56</x:v>
      </x:c>
      <x:c r="G93" s="40"/>
      <x:c r="H93" s="15" t="str">
        <x:f>IF(G93="","",IF(NOT(ISNUMBER(G93)),"要修正：数値",IF(OR(G93&lt;0,G93&lt;&gt;INT(G93)),"要修正：整数",IF(G93=0,"",IF(F93="","要修正：配布不可",IF(G93&gt;F93,"要修正：上限超過","依頼あり"))))))</x:f>
      </x:c>
      <x:c r="I93" s="15" t="str"/>
    </x:row>
    <x:row r="94" ht="24" customHeight="1">
      <x:c r="A94" s="15" t="str">
        <x:v>御笠川三丁目</x:v>
      </x:c>
      <x:c r="B94" s="38" t="n">
        <x:v>12</x:v>
      </x:c>
      <x:c r="C94" s="38" t="n">
        <x:v>0</x:v>
      </x:c>
      <x:c r="D94" s="38" t="n">
        <x:v>12</x:v>
      </x:c>
      <x:c r="E94" s="16"/>
      <x:c r="F94" s="39" t="n">
        <x:f>IF(COUNT(B94:D94)&lt;3,"",IF(IF(E94="",'依頼書'!$B$20,E94)="軒並",ROUNDDOWN(B94*$E$6,0),IF(IF(E94="",'依頼書'!$B$20,E94)="集合",ROUNDDOWN(C94*$E$6,0),IF(IF(E94="",'依頼書'!$B$20,E94)="戸建",ROUNDDOWN(D94*$E$6,0),""))))</x:f>
        <x:v>8</x:v>
      </x:c>
      <x:c r="G94" s="40"/>
      <x:c r="H94" s="15" t="str">
        <x:f>IF(G94="","",IF(NOT(ISNUMBER(G94)),"要修正：数値",IF(OR(G94&lt;0,G94&lt;&gt;INT(G94)),"要修正：整数",IF(G94=0,"",IF(F94="","要修正：配布不可",IF(G94&gt;F94,"要修正：上限超過","依頼あり"))))))</x:f>
      </x:c>
      <x:c r="I94" s="15" t="str"/>
    </x:row>
    <x:row r="95" ht="24" customHeight="1">
      <x:c r="A95" s="15" t="str">
        <x:v>御笠川四丁目</x:v>
      </x:c>
      <x:c r="B95" s="38" t="n">
        <x:v>113</x:v>
      </x:c>
      <x:c r="C95" s="38" t="n">
        <x:v>92</x:v>
      </x:c>
      <x:c r="D95" s="38" t="n">
        <x:v>17</x:v>
      </x:c>
      <x:c r="E95" s="16"/>
      <x:c r="F95" s="39" t="n">
        <x:f>IF(COUNT(B95:D95)&lt;3,"",IF(IF(E95="",'依頼書'!$B$20,E95)="軒並",ROUNDDOWN(B95*$E$6,0),IF(IF(E95="",'依頼書'!$B$20,E95)="集合",ROUNDDOWN(C95*$E$6,0),IF(IF(E95="",'依頼書'!$B$20,E95)="戸建",ROUNDDOWN(D95*$E$6,0),""))))</x:f>
        <x:v>79</x:v>
      </x:c>
      <x:c r="G95" s="40"/>
      <x:c r="H95" s="15" t="str">
        <x:f>IF(G95="","",IF(NOT(ISNUMBER(G95)),"要修正：数値",IF(OR(G95&lt;0,G95&lt;&gt;INT(G95)),"要修正：整数",IF(G95=0,"",IF(F95="","要修正：配布不可",IF(G95&gt;F95,"要修正：上限超過","依頼あり"))))))</x:f>
      </x:c>
      <x:c r="I95" s="15" t="str"/>
    </x:row>
    <x:row r="96" ht="24" customHeight="1">
      <x:c r="A96" s="15" t="str">
        <x:v>御笠川五丁目</x:v>
      </x:c>
      <x:c r="B96" s="38" t="n">
        <x:v>30</x:v>
      </x:c>
      <x:c r="C96" s="38" t="n">
        <x:v>4</x:v>
      </x:c>
      <x:c r="D96" s="38" t="n">
        <x:v>18</x:v>
      </x:c>
      <x:c r="E96" s="16"/>
      <x:c r="F96" s="39" t="n">
        <x:f>IF(COUNT(B96:D96)&lt;3,"",IF(IF(E96="",'依頼書'!$B$20,E96)="軒並",ROUNDDOWN(B96*$E$6,0),IF(IF(E96="",'依頼書'!$B$20,E96)="集合",ROUNDDOWN(C96*$E$6,0),IF(IF(E96="",'依頼書'!$B$20,E96)="戸建",ROUNDDOWN(D96*$E$6,0),""))))</x:f>
        <x:v>21</x:v>
      </x:c>
      <x:c r="G96" s="40"/>
      <x:c r="H96" s="15" t="str">
        <x:f>IF(G96="","",IF(NOT(ISNUMBER(G96)),"要修正：数値",IF(OR(G96&lt;0,G96&lt;&gt;INT(G96)),"要修正：整数",IF(G96=0,"",IF(F96="","要修正：配布不可",IF(G96&gt;F96,"要修正：上限超過","依頼あり"))))))</x:f>
      </x:c>
      <x:c r="I96" s="15" t="str"/>
    </x:row>
    <x:row r="97" ht="24" customHeight="1">
      <x:c r="A97" s="15" t="str">
        <x:v>御笠川六丁目</x:v>
      </x:c>
      <x:c r="B97" s="38" t="n">
        <x:v>29</x:v>
      </x:c>
      <x:c r="C97" s="38" t="n">
        <x:v>25</x:v>
      </x:c>
      <x:c r="D97" s="38" t="n">
        <x:v>4</x:v>
      </x:c>
      <x:c r="E97" s="16"/>
      <x:c r="F97" s="39" t="n">
        <x:f>IF(COUNT(B97:D97)&lt;3,"",IF(IF(E97="",'依頼書'!$B$20,E97)="軒並",ROUNDDOWN(B97*$E$6,0),IF(IF(E97="",'依頼書'!$B$20,E97)="集合",ROUNDDOWN(C97*$E$6,0),IF(IF(E97="",'依頼書'!$B$20,E97)="戸建",ROUNDDOWN(D97*$E$6,0),""))))</x:f>
        <x:v>20</x:v>
      </x:c>
      <x:c r="G97" s="40"/>
      <x:c r="H97" s="15" t="str">
        <x:f>IF(G97="","",IF(NOT(ISNUMBER(G97)),"要修正：数値",IF(OR(G97&lt;0,G97&lt;&gt;INT(G97)),"要修正：整数",IF(G97=0,"",IF(F97="","要修正：配布不可",IF(G97&gt;F97,"要修正：上限超過","依頼あり"))))))</x:f>
      </x:c>
      <x:c r="I97" s="15" t="str"/>
    </x:row>
    <x:row r="98" ht="24" customHeight="1">
      <x:c r="A98" s="15" t="str">
        <x:v>川久保一丁目</x:v>
      </x:c>
      <x:c r="B98" s="38" t="n">
        <x:v>340</x:v>
      </x:c>
      <x:c r="C98" s="38" t="n">
        <x:v>245</x:v>
      </x:c>
      <x:c r="D98" s="38" t="n">
        <x:v>88</x:v>
      </x:c>
      <x:c r="E98" s="16"/>
      <x:c r="F98" s="39" t="n">
        <x:f>IF(COUNT(B98:D98)&lt;3,"",IF(IF(E98="",'依頼書'!$B$20,E98)="軒並",ROUNDDOWN(B98*$E$6,0),IF(IF(E98="",'依頼書'!$B$20,E98)="集合",ROUNDDOWN(C98*$E$6,0),IF(IF(E98="",'依頼書'!$B$20,E98)="戸建",ROUNDDOWN(D98*$E$6,0),""))))</x:f>
        <x:v>237</x:v>
      </x:c>
      <x:c r="G98" s="40"/>
      <x:c r="H98" s="15" t="str">
        <x:f>IF(G98="","",IF(NOT(ISNUMBER(G98)),"要修正：数値",IF(OR(G98&lt;0,G98&lt;&gt;INT(G98)),"要修正：整数",IF(G98=0,"",IF(F98="","要修正：配布不可",IF(G98&gt;F98,"要修正：上限超過","依頼あり"))))))</x:f>
      </x:c>
      <x:c r="I98" s="15" t="str"/>
    </x:row>
    <x:row r="99" ht="24" customHeight="1">
      <x:c r="A99" s="15" t="str">
        <x:v>川久保二丁目</x:v>
      </x:c>
      <x:c r="B99" s="38" t="n">
        <x:v>293</x:v>
      </x:c>
      <x:c r="C99" s="38" t="n">
        <x:v>187</x:v>
      </x:c>
      <x:c r="D99" s="38" t="n">
        <x:v>94</x:v>
      </x:c>
      <x:c r="E99" s="16"/>
      <x:c r="F99" s="39" t="n">
        <x:f>IF(COUNT(B99:D99)&lt;3,"",IF(IF(E99="",'依頼書'!$B$20,E99)="軒並",ROUNDDOWN(B99*$E$6,0),IF(IF(E99="",'依頼書'!$B$20,E99)="集合",ROUNDDOWN(C99*$E$6,0),IF(IF(E99="",'依頼書'!$B$20,E99)="戸建",ROUNDDOWN(D99*$E$6,0),""))))</x:f>
        <x:v>205</x:v>
      </x:c>
      <x:c r="G99" s="40"/>
      <x:c r="H99" s="15" t="str">
        <x:f>IF(G99="","",IF(NOT(ISNUMBER(G99)),"要修正：数値",IF(OR(G99&lt;0,G99&lt;&gt;INT(G99)),"要修正：整数",IF(G99=0,"",IF(F99="","要修正：配布不可",IF(G99&gt;F99,"要修正：上限超過","依頼あり"))))))</x:f>
      </x:c>
      <x:c r="I99" s="15" t="str"/>
    </x:row>
    <x:row r="100" ht="24" customHeight="1">
      <x:c r="A100" s="15" t="str">
        <x:v>川久保三丁目</x:v>
      </x:c>
      <x:c r="B100" s="38" t="n">
        <x:v>228</x:v>
      </x:c>
      <x:c r="C100" s="38" t="n">
        <x:v>90</x:v>
      </x:c>
      <x:c r="D100" s="38" t="n">
        <x:v>134</x:v>
      </x:c>
      <x:c r="E100" s="16"/>
      <x:c r="F100" s="39" t="n">
        <x:f>IF(COUNT(B100:D100)&lt;3,"",IF(IF(E100="",'依頼書'!$B$20,E100)="軒並",ROUNDDOWN(B100*$E$6,0),IF(IF(E100="",'依頼書'!$B$20,E100)="集合",ROUNDDOWN(C100*$E$6,0),IF(IF(E100="",'依頼書'!$B$20,E100)="戸建",ROUNDDOWN(D100*$E$6,0),""))))</x:f>
        <x:v>159</x:v>
      </x:c>
      <x:c r="G100" s="40"/>
      <x:c r="H100" s="15" t="str">
        <x:f>IF(G100="","",IF(NOT(ISNUMBER(G100)),"要修正：数値",IF(OR(G100&lt;0,G100&lt;&gt;INT(G100)),"要修正：整数",IF(G100=0,"",IF(F100="","要修正：配布不可",IF(G100&gt;F100,"要修正：上限超過","依頼あり"))))))</x:f>
      </x:c>
      <x:c r="I100" s="15" t="str"/>
    </x:row>
    <x:row r="101" ht="24" customHeight="1">
      <x:c r="A101" s="15" t="str">
        <x:v>大城一丁目</x:v>
      </x:c>
      <x:c r="B101" s="38" t="n">
        <x:v>258</x:v>
      </x:c>
      <x:c r="C101" s="38" t="n">
        <x:v>79</x:v>
      </x:c>
      <x:c r="D101" s="38" t="n">
        <x:v>174</x:v>
      </x:c>
      <x:c r="E101" s="16"/>
      <x:c r="F101" s="39" t="n">
        <x:f>IF(COUNT(B101:D101)&lt;3,"",IF(IF(E101="",'依頼書'!$B$20,E101)="軒並",ROUNDDOWN(B101*$E$6,0),IF(IF(E101="",'依頼書'!$B$20,E101)="集合",ROUNDDOWN(C101*$E$6,0),IF(IF(E101="",'依頼書'!$B$20,E101)="戸建",ROUNDDOWN(D101*$E$6,0),""))))</x:f>
        <x:v>180</x:v>
      </x:c>
      <x:c r="G101" s="40"/>
      <x:c r="H101" s="15" t="str">
        <x:f>IF(G101="","",IF(NOT(ISNUMBER(G101)),"要修正：数値",IF(OR(G101&lt;0,G101&lt;&gt;INT(G101)),"要修正：整数",IF(G101=0,"",IF(F101="","要修正：配布不可",IF(G101&gt;F101,"要修正：上限超過","依頼あり"))))))</x:f>
      </x:c>
      <x:c r="I101" s="15" t="str"/>
    </x:row>
    <x:row r="102" ht="24" customHeight="1">
      <x:c r="A102" s="15" t="str">
        <x:v>大城二丁目</x:v>
      </x:c>
      <x:c r="B102" s="38" t="n">
        <x:v>445</x:v>
      </x:c>
      <x:c r="C102" s="38" t="n">
        <x:v>38</x:v>
      </x:c>
      <x:c r="D102" s="38" t="n">
        <x:v>402</x:v>
      </x:c>
      <x:c r="E102" s="16"/>
      <x:c r="F102" s="39" t="n">
        <x:f>IF(COUNT(B102:D102)&lt;3,"",IF(IF(E102="",'依頼書'!$B$20,E102)="軒並",ROUNDDOWN(B102*$E$6,0),IF(IF(E102="",'依頼書'!$B$20,E102)="集合",ROUNDDOWN(C102*$E$6,0),IF(IF(E102="",'依頼書'!$B$20,E102)="戸建",ROUNDDOWN(D102*$E$6,0),""))))</x:f>
        <x:v>311</x:v>
      </x:c>
      <x:c r="G102" s="40"/>
      <x:c r="H102" s="15" t="str">
        <x:f>IF(G102="","",IF(NOT(ISNUMBER(G102)),"要修正：数値",IF(OR(G102&lt;0,G102&lt;&gt;INT(G102)),"要修正：整数",IF(G102=0,"",IF(F102="","要修正：配布不可",IF(G102&gt;F102,"要修正：上限超過","依頼あり"))))))</x:f>
      </x:c>
      <x:c r="I102" s="15" t="str"/>
    </x:row>
    <x:row r="103" ht="24" customHeight="1">
      <x:c r="A103" s="15" t="str">
        <x:v>大城三丁目</x:v>
      </x:c>
      <x:c r="B103" s="38" t="n">
        <x:v>580</x:v>
      </x:c>
      <x:c r="C103" s="38" t="n">
        <x:v>184</x:v>
      </x:c>
      <x:c r="D103" s="38" t="n">
        <x:v>390</x:v>
      </x:c>
      <x:c r="E103" s="16"/>
      <x:c r="F103" s="39" t="n">
        <x:f>IF(COUNT(B103:D103)&lt;3,"",IF(IF(E103="",'依頼書'!$B$20,E103)="軒並",ROUNDDOWN(B103*$E$6,0),IF(IF(E103="",'依頼書'!$B$20,E103)="集合",ROUNDDOWN(C103*$E$6,0),IF(IF(E103="",'依頼書'!$B$20,E103)="戸建",ROUNDDOWN(D103*$E$6,0),""))))</x:f>
        <x:v>406</x:v>
      </x:c>
      <x:c r="G103" s="40"/>
      <x:c r="H103" s="15" t="str">
        <x:f>IF(G103="","",IF(NOT(ISNUMBER(G103)),"要修正：数値",IF(OR(G103&lt;0,G103&lt;&gt;INT(G103)),"要修正：整数",IF(G103=0,"",IF(F103="","要修正：配布不可",IF(G103&gt;F103,"要修正：上限超過","依頼あり"))))))</x:f>
      </x:c>
      <x:c r="I103" s="15" t="str"/>
    </x:row>
    <x:row r="104" ht="24" customHeight="1">
      <x:c r="A104" s="15" t="str">
        <x:v>大城四丁目</x:v>
      </x:c>
      <x:c r="B104" s="38" t="n">
        <x:v>468</x:v>
      </x:c>
      <x:c r="C104" s="38" t="n">
        <x:v>236</x:v>
      </x:c>
      <x:c r="D104" s="38" t="n">
        <x:v>227</x:v>
      </x:c>
      <x:c r="E104" s="16"/>
      <x:c r="F104" s="39" t="n">
        <x:f>IF(COUNT(B104:D104)&lt;3,"",IF(IF(E104="",'依頼書'!$B$20,E104)="軒並",ROUNDDOWN(B104*$E$6,0),IF(IF(E104="",'依頼書'!$B$20,E104)="集合",ROUNDDOWN(C104*$E$6,0),IF(IF(E104="",'依頼書'!$B$20,E104)="戸建",ROUNDDOWN(D104*$E$6,0),""))))</x:f>
        <x:v>327</x:v>
      </x:c>
      <x:c r="G104" s="40"/>
      <x:c r="H104" s="15" t="str">
        <x:f>IF(G104="","",IF(NOT(ISNUMBER(G104)),"要修正：数値",IF(OR(G104&lt;0,G104&lt;&gt;INT(G104)),"要修正：整数",IF(G104=0,"",IF(F104="","要修正：配布不可",IF(G104&gt;F104,"要修正：上限超過","依頼あり"))))))</x:f>
      </x:c>
      <x:c r="I104" s="15" t="str"/>
    </x:row>
    <x:row r="105" ht="24" customHeight="1">
      <x:c r="A105" s="15" t="str">
        <x:v>大城五丁目</x:v>
      </x:c>
      <x:c r="B105" s="38" t="n">
        <x:v>357</x:v>
      </x:c>
      <x:c r="C105" s="38" t="n">
        <x:v>66</x:v>
      </x:c>
      <x:c r="D105" s="38" t="n">
        <x:v>289</x:v>
      </x:c>
      <x:c r="E105" s="16"/>
      <x:c r="F105" s="39" t="n">
        <x:f>IF(COUNT(B105:D105)&lt;3,"",IF(IF(E105="",'依頼書'!$B$20,E105)="軒並",ROUNDDOWN(B105*$E$6,0),IF(IF(E105="",'依頼書'!$B$20,E105)="集合",ROUNDDOWN(C105*$E$6,0),IF(IF(E105="",'依頼書'!$B$20,E105)="戸建",ROUNDDOWN(D105*$E$6,0),""))))</x:f>
        <x:v>249</x:v>
      </x:c>
      <x:c r="G105" s="40"/>
      <x:c r="H105" s="15" t="str">
        <x:f>IF(G105="","",IF(NOT(ISNUMBER(G105)),"要修正：数値",IF(OR(G105&lt;0,G105&lt;&gt;INT(G105)),"要修正：整数",IF(G105=0,"",IF(F105="","要修正：配布不可",IF(G105&gt;F105,"要修正：上限超過","依頼あり"))))))</x:f>
      </x:c>
      <x:c r="I105" s="15" t="str"/>
    </x:row>
    <x:row r="106" ht="24" customHeight="1">
      <x:c r="A106" s="15" t="str">
        <x:v>大池一丁目</x:v>
      </x:c>
      <x:c r="B106" s="38" t="n">
        <x:v>240</x:v>
      </x:c>
      <x:c r="C106" s="38" t="n">
        <x:v>125</x:v>
      </x:c>
      <x:c r="D106" s="38" t="n">
        <x:v>107</x:v>
      </x:c>
      <x:c r="E106" s="16"/>
      <x:c r="F106" s="39" t="n">
        <x:f>IF(COUNT(B106:D106)&lt;3,"",IF(IF(E106="",'依頼書'!$B$20,E106)="軒並",ROUNDDOWN(B106*$E$6,0),IF(IF(E106="",'依頼書'!$B$20,E106)="集合",ROUNDDOWN(C106*$E$6,0),IF(IF(E106="",'依頼書'!$B$20,E106)="戸建",ROUNDDOWN(D106*$E$6,0),""))))</x:f>
        <x:v>168</x:v>
      </x:c>
      <x:c r="G106" s="40"/>
      <x:c r="H106" s="15" t="str">
        <x:f>IF(G106="","",IF(NOT(ISNUMBER(G106)),"要修正：数値",IF(OR(G106&lt;0,G106&lt;&gt;INT(G106)),"要修正：整数",IF(G106=0,"",IF(F106="","要修正：配布不可",IF(G106&gt;F106,"要修正：上限超過","依頼あり"))))))</x:f>
      </x:c>
      <x:c r="I106" s="15" t="str"/>
    </x:row>
    <x:row r="107" ht="24" customHeight="1">
      <x:c r="A107" s="15" t="str">
        <x:v>大池二丁目</x:v>
      </x:c>
      <x:c r="B107" s="38" t="n">
        <x:v>277</x:v>
      </x:c>
      <x:c r="C107" s="38" t="n">
        <x:v>39</x:v>
      </x:c>
      <x:c r="D107" s="38" t="n">
        <x:v>231</x:v>
      </x:c>
      <x:c r="E107" s="16"/>
      <x:c r="F107" s="39" t="n">
        <x:f>IF(COUNT(B107:D107)&lt;3,"",IF(IF(E107="",'依頼書'!$B$20,E107)="軒並",ROUNDDOWN(B107*$E$6,0),IF(IF(E107="",'依頼書'!$B$20,E107)="集合",ROUNDDOWN(C107*$E$6,0),IF(IF(E107="",'依頼書'!$B$20,E107)="戸建",ROUNDDOWN(D107*$E$6,0),""))))</x:f>
        <x:v>193</x:v>
      </x:c>
      <x:c r="G107" s="40"/>
      <x:c r="H107" s="15" t="str">
        <x:f>IF(G107="","",IF(NOT(ISNUMBER(G107)),"要修正：数値",IF(OR(G107&lt;0,G107&lt;&gt;INT(G107)),"要修正：整数",IF(G107=0,"",IF(F107="","要修正：配布不可",IF(G107&gt;F107,"要修正：上限超過","依頼あり"))))))</x:f>
      </x:c>
      <x:c r="I107" s="15" t="str"/>
    </x:row>
    <x:row r="108" ht="24" customHeight="1">
      <x:c r="A108" s="15" t="str">
        <x:v>中央一丁目</x:v>
      </x:c>
      <x:c r="B108" s="38" t="n">
        <x:v>613</x:v>
      </x:c>
      <x:c r="C108" s="38" t="n">
        <x:v>513</x:v>
      </x:c>
      <x:c r="D108" s="38" t="n">
        <x:v>93</x:v>
      </x:c>
      <x:c r="E108" s="16"/>
      <x:c r="F108" s="39" t="n">
        <x:f>IF(COUNT(B108:D108)&lt;3,"",IF(IF(E108="",'依頼書'!$B$20,E108)="軒並",ROUNDDOWN(B108*$E$6,0),IF(IF(E108="",'依頼書'!$B$20,E108)="集合",ROUNDDOWN(C108*$E$6,0),IF(IF(E108="",'依頼書'!$B$20,E108)="戸建",ROUNDDOWN(D108*$E$6,0),""))))</x:f>
        <x:v>429</x:v>
      </x:c>
      <x:c r="G108" s="40"/>
      <x:c r="H108" s="15" t="str">
        <x:f>IF(G108="","",IF(NOT(ISNUMBER(G108)),"要修正：数値",IF(OR(G108&lt;0,G108&lt;&gt;INT(G108)),"要修正：整数",IF(G108=0,"",IF(F108="","要修正：配布不可",IF(G108&gt;F108,"要修正：上限超過","依頼あり"))))))</x:f>
      </x:c>
      <x:c r="I108" s="15" t="str"/>
    </x:row>
    <x:row r="109" ht="24" customHeight="1">
      <x:c r="A109" s="15" t="str">
        <x:v>中央二丁目</x:v>
      </x:c>
      <x:c r="B109" s="38" t="n">
        <x:v>639</x:v>
      </x:c>
      <x:c r="C109" s="38" t="n">
        <x:v>535</x:v>
      </x:c>
      <x:c r="D109" s="38" t="n">
        <x:v>95</x:v>
      </x:c>
      <x:c r="E109" s="16"/>
      <x:c r="F109" s="39" t="n">
        <x:f>IF(COUNT(B109:D109)&lt;3,"",IF(IF(E109="",'依頼書'!$B$20,E109)="軒並",ROUNDDOWN(B109*$E$6,0),IF(IF(E109="",'依頼書'!$B$20,E109)="集合",ROUNDDOWN(C109*$E$6,0),IF(IF(E109="",'依頼書'!$B$20,E109)="戸建",ROUNDDOWN(D109*$E$6,0),""))))</x:f>
        <x:v>447</x:v>
      </x:c>
      <x:c r="G109" s="40"/>
      <x:c r="H109" s="15" t="str">
        <x:f>IF(G109="","",IF(NOT(ISNUMBER(G109)),"要修正：数値",IF(OR(G109&lt;0,G109&lt;&gt;INT(G109)),"要修正：整数",IF(G109=0,"",IF(F109="","要修正：配布不可",IF(G109&gt;F109,"要修正：上限超過","依頼あり"))))))</x:f>
      </x:c>
      <x:c r="I109" s="15" t="str"/>
    </x:row>
    <x:row r="110" ht="24" customHeight="1">
      <x:c r="A110" s="15" t="str">
        <x:v>東大利一丁目</x:v>
      </x:c>
      <x:c r="B110" s="38" t="n">
        <x:v>607</x:v>
      </x:c>
      <x:c r="C110" s="38" t="n">
        <x:v>523</x:v>
      </x:c>
      <x:c r="D110" s="38" t="n">
        <x:v>72</x:v>
      </x:c>
      <x:c r="E110" s="16"/>
      <x:c r="F110" s="39" t="n">
        <x:f>IF(COUNT(B110:D110)&lt;3,"",IF(IF(E110="",'依頼書'!$B$20,E110)="軒並",ROUNDDOWN(B110*$E$6,0),IF(IF(E110="",'依頼書'!$B$20,E110)="集合",ROUNDDOWN(C110*$E$6,0),IF(IF(E110="",'依頼書'!$B$20,E110)="戸建",ROUNDDOWN(D110*$E$6,0),""))))</x:f>
        <x:v>424</x:v>
      </x:c>
      <x:c r="G110" s="40"/>
      <x:c r="H110" s="15" t="str">
        <x:f>IF(G110="","",IF(NOT(ISNUMBER(G110)),"要修正：数値",IF(OR(G110&lt;0,G110&lt;&gt;INT(G110)),"要修正：整数",IF(G110=0,"",IF(F110="","要修正：配布不可",IF(G110&gt;F110,"要修正：上限超過","依頼あり"))))))</x:f>
      </x:c>
      <x:c r="I110" s="15" t="str"/>
    </x:row>
    <x:row r="111" ht="24" customHeight="1">
      <x:c r="A111" s="15" t="str">
        <x:v>東大利二丁目</x:v>
      </x:c>
      <x:c r="B111" s="38" t="n">
        <x:v>528</x:v>
      </x:c>
      <x:c r="C111" s="38" t="n">
        <x:v>483</x:v>
      </x:c>
      <x:c r="D111" s="38" t="n">
        <x:v>39</x:v>
      </x:c>
      <x:c r="E111" s="16"/>
      <x:c r="F111" s="39" t="n">
        <x:f>IF(COUNT(B111:D111)&lt;3,"",IF(IF(E111="",'依頼書'!$B$20,E111)="軒並",ROUNDDOWN(B111*$E$6,0),IF(IF(E111="",'依頼書'!$B$20,E111)="集合",ROUNDDOWN(C111*$E$6,0),IF(IF(E111="",'依頼書'!$B$20,E111)="戸建",ROUNDDOWN(D111*$E$6,0),""))))</x:f>
        <x:v>369</x:v>
      </x:c>
      <x:c r="G111" s="40"/>
      <x:c r="H111" s="15" t="str">
        <x:f>IF(G111="","",IF(NOT(ISNUMBER(G111)),"要修正：数値",IF(OR(G111&lt;0,G111&lt;&gt;INT(G111)),"要修正：整数",IF(G111=0,"",IF(F111="","要修正：配布不可",IF(G111&gt;F111,"要修正：上限超過","依頼あり"))))))</x:f>
      </x:c>
      <x:c r="I111" s="15" t="str"/>
    </x:row>
    <x:row r="112" ht="24" customHeight="1">
      <x:c r="A112" s="15" t="str">
        <x:v>東大利三丁目</x:v>
      </x:c>
      <x:c r="B112" s="38" t="n">
        <x:v>691</x:v>
      </x:c>
      <x:c r="C112" s="38" t="n">
        <x:v>568</x:v>
      </x:c>
      <x:c r="D112" s="38" t="n">
        <x:v>118</x:v>
      </x:c>
      <x:c r="E112" s="16"/>
      <x:c r="F112" s="39" t="n">
        <x:f>IF(COUNT(B112:D112)&lt;3,"",IF(IF(E112="",'依頼書'!$B$20,E112)="軒並",ROUNDDOWN(B112*$E$6,0),IF(IF(E112="",'依頼書'!$B$20,E112)="集合",ROUNDDOWN(C112*$E$6,0),IF(IF(E112="",'依頼書'!$B$20,E112)="戸建",ROUNDDOWN(D112*$E$6,0),""))))</x:f>
        <x:v>483</x:v>
      </x:c>
      <x:c r="G112" s="40"/>
      <x:c r="H112" s="15" t="str">
        <x:f>IF(G112="","",IF(NOT(ISNUMBER(G112)),"要修正：数値",IF(OR(G112&lt;0,G112&lt;&gt;INT(G112)),"要修正：整数",IF(G112=0,"",IF(F112="","要修正：配布不可",IF(G112&gt;F112,"要修正：上限超過","依頼あり"))))))</x:f>
      </x:c>
      <x:c r="I112" s="15" t="str"/>
    </x:row>
    <x:row r="113" ht="24" customHeight="1">
      <x:c r="A113" s="15" t="str">
        <x:v>東大利四丁目</x:v>
      </x:c>
      <x:c r="B113" s="38" t="n">
        <x:v>151</x:v>
      </x:c>
      <x:c r="C113" s="38" t="n">
        <x:v>127</x:v>
      </x:c>
      <x:c r="D113" s="38" t="n">
        <x:v>2</x:v>
      </x:c>
      <x:c r="E113" s="16"/>
      <x:c r="F113" s="39" t="n">
        <x:f>IF(COUNT(B113:D113)&lt;3,"",IF(IF(E113="",'依頼書'!$B$20,E113)="軒並",ROUNDDOWN(B113*$E$6,0),IF(IF(E113="",'依頼書'!$B$20,E113)="集合",ROUNDDOWN(C113*$E$6,0),IF(IF(E113="",'依頼書'!$B$20,E113)="戸建",ROUNDDOWN(D113*$E$6,0),""))))</x:f>
        <x:v>105</x:v>
      </x:c>
      <x:c r="G113" s="40"/>
      <x:c r="H113" s="15" t="str">
        <x:f>IF(G113="","",IF(NOT(ISNUMBER(G113)),"要修正：数値",IF(OR(G113&lt;0,G113&lt;&gt;INT(G113)),"要修正：整数",IF(G113=0,"",IF(F113="","要修正：配布不可",IF(G113&gt;F113,"要修正：上限超過","依頼あり"))))))</x:f>
      </x:c>
      <x:c r="I113" s="15" t="str"/>
    </x:row>
    <x:row r="114" ht="24" customHeight="1">
      <x:c r="A114" s="15" t="str">
        <x:v>旭ケ丘一丁目</x:v>
      </x:c>
      <x:c r="B114" s="38" t="n">
        <x:v>185</x:v>
      </x:c>
      <x:c r="C114" s="38" t="n">
        <x:v>69</x:v>
      </x:c>
      <x:c r="D114" s="38" t="n">
        <x:v>68</x:v>
      </x:c>
      <x:c r="E114" s="16"/>
      <x:c r="F114" s="39" t="n">
        <x:f>IF(COUNT(B114:D114)&lt;3,"",IF(IF(E114="",'依頼書'!$B$20,E114)="軒並",ROUNDDOWN(B114*$E$6,0),IF(IF(E114="",'依頼書'!$B$20,E114)="集合",ROUNDDOWN(C114*$E$6,0),IF(IF(E114="",'依頼書'!$B$20,E114)="戸建",ROUNDDOWN(D114*$E$6,0),""))))</x:f>
        <x:v>129</x:v>
      </x:c>
      <x:c r="G114" s="40"/>
      <x:c r="H114" s="15" t="str">
        <x:f>IF(G114="","",IF(NOT(ISNUMBER(G114)),"要修正：数値",IF(OR(G114&lt;0,G114&lt;&gt;INT(G114)),"要修正：整数",IF(G114=0,"",IF(F114="","要修正：配布不可",IF(G114&gt;F114,"要修正：上限超過","依頼あり"))))))</x:f>
      </x:c>
      <x:c r="I114" s="15" t="str"/>
    </x:row>
    <x:row r="115" ht="24" customHeight="1">
      <x:c r="A115" s="15" t="str">
        <x:v>旭ケ丘二丁目</x:v>
      </x:c>
      <x:c r="B115" s="38" t="n">
        <x:v>274</x:v>
      </x:c>
      <x:c r="C115" s="38" t="n">
        <x:v>70</x:v>
      </x:c>
      <x:c r="D115" s="38" t="n">
        <x:v>200</x:v>
      </x:c>
      <x:c r="E115" s="16"/>
      <x:c r="F115" s="39" t="n">
        <x:f>IF(COUNT(B115:D115)&lt;3,"",IF(IF(E115="",'依頼書'!$B$20,E115)="軒並",ROUNDDOWN(B115*$E$6,0),IF(IF(E115="",'依頼書'!$B$20,E115)="集合",ROUNDDOWN(C115*$E$6,0),IF(IF(E115="",'依頼書'!$B$20,E115)="戸建",ROUNDDOWN(D115*$E$6,0),""))))</x:f>
        <x:v>191</x:v>
      </x:c>
      <x:c r="G115" s="40"/>
      <x:c r="H115" s="15" t="str">
        <x:f>IF(G115="","",IF(NOT(ISNUMBER(G115)),"要修正：数値",IF(OR(G115&lt;0,G115&lt;&gt;INT(G115)),"要修正：整数",IF(G115=0,"",IF(F115="","要修正：配布不可",IF(G115&gt;F115,"要修正：上限超過","依頼あり"))))))</x:f>
      </x:c>
      <x:c r="I115" s="15" t="str"/>
    </x:row>
    <x:row r="116" ht="24" customHeight="1">
      <x:c r="A116" s="15" t="str">
        <x:v>紫台</x:v>
      </x:c>
      <x:c r="B116" s="38" t="n">
        <x:v>311</x:v>
      </x:c>
      <x:c r="C116" s="38" t="n">
        <x:v>95</x:v>
      </x:c>
      <x:c r="D116" s="38" t="n">
        <x:v>215</x:v>
      </x:c>
      <x:c r="E116" s="16"/>
      <x:c r="F116" s="39" t="n">
        <x:f>IF(COUNT(B116:D116)&lt;3,"",IF(IF(E116="",'依頼書'!$B$20,E116)="軒並",ROUNDDOWN(B116*$E$6,0),IF(IF(E116="",'依頼書'!$B$20,E116)="集合",ROUNDDOWN(C116*$E$6,0),IF(IF(E116="",'依頼書'!$B$20,E116)="戸建",ROUNDDOWN(D116*$E$6,0),""))))</x:f>
        <x:v>217</x:v>
      </x:c>
      <x:c r="G116" s="40"/>
      <x:c r="H116" s="15" t="str">
        <x:f>IF(G116="","",IF(NOT(ISNUMBER(G116)),"要修正：数値",IF(OR(G116&lt;0,G116&lt;&gt;INT(G116)),"要修正：整数",IF(G116=0,"",IF(F116="","要修正：配布不可",IF(G116&gt;F116,"要修正：上限超過","依頼あり"))))))</x:f>
      </x:c>
      <x:c r="I116" s="15" t="str"/>
    </x:row>
    <x:row r="117" ht="24" customHeight="1">
      <x:c r="A117" s="15" t="str">
        <x:v>若草一丁目</x:v>
      </x:c>
      <x:c r="B117" s="38" t="n">
        <x:v>322</x:v>
      </x:c>
      <x:c r="C117" s="38" t="n">
        <x:v>84</x:v>
      </x:c>
      <x:c r="D117" s="38" t="n">
        <x:v>235</x:v>
      </x:c>
      <x:c r="E117" s="16"/>
      <x:c r="F117" s="39" t="n">
        <x:f>IF(COUNT(B117:D117)&lt;3,"",IF(IF(E117="",'依頼書'!$B$20,E117)="軒並",ROUNDDOWN(B117*$E$6,0),IF(IF(E117="",'依頼書'!$B$20,E117)="集合",ROUNDDOWN(C117*$E$6,0),IF(IF(E117="",'依頼書'!$B$20,E117)="戸建",ROUNDDOWN(D117*$E$6,0),""))))</x:f>
        <x:v>225</x:v>
      </x:c>
      <x:c r="G117" s="40"/>
      <x:c r="H117" s="15" t="str">
        <x:f>IF(G117="","",IF(NOT(ISNUMBER(G117)),"要修正：数値",IF(OR(G117&lt;0,G117&lt;&gt;INT(G117)),"要修正：整数",IF(G117=0,"",IF(F117="","要修正：配布不可",IF(G117&gt;F117,"要修正：上限超過","依頼あり"))))))</x:f>
      </x:c>
      <x:c r="I117" s="15" t="str"/>
    </x:row>
    <x:row r="118" ht="24" customHeight="1">
      <x:c r="A118" s="15" t="str">
        <x:v>若草二丁目</x:v>
      </x:c>
      <x:c r="B118" s="38" t="n">
        <x:v>371</x:v>
      </x:c>
      <x:c r="C118" s="38" t="n">
        <x:v>19</x:v>
      </x:c>
      <x:c r="D118" s="38" t="n">
        <x:v>350</x:v>
      </x:c>
      <x:c r="E118" s="16"/>
      <x:c r="F118" s="39" t="n">
        <x:f>IF(COUNT(B118:D118)&lt;3,"",IF(IF(E118="",'依頼書'!$B$20,E118)="軒並",ROUNDDOWN(B118*$E$6,0),IF(IF(E118="",'依頼書'!$B$20,E118)="集合",ROUNDDOWN(C118*$E$6,0),IF(IF(E118="",'依頼書'!$B$20,E118)="戸建",ROUNDDOWN(D118*$E$6,0),""))))</x:f>
        <x:v>259</x:v>
      </x:c>
      <x:c r="G118" s="40"/>
      <x:c r="H118" s="15" t="str">
        <x:f>IF(G118="","",IF(NOT(ISNUMBER(G118)),"要修正：数値",IF(OR(G118&lt;0,G118&lt;&gt;INT(G118)),"要修正：整数",IF(G118=0,"",IF(F118="","要修正：配布不可",IF(G118&gt;F118,"要修正：上限超過","依頼あり"))))))</x:f>
      </x:c>
      <x:c r="I118" s="15" t="str"/>
    </x:row>
    <x:row r="119" ht="24" customHeight="1">
      <x:c r="A119" s="15" t="str">
        <x:v>若草三丁目</x:v>
      </x:c>
      <x:c r="B119" s="38" t="n">
        <x:v>412</x:v>
      </x:c>
      <x:c r="C119" s="38" t="n">
        <x:v>255</x:v>
      </x:c>
      <x:c r="D119" s="38" t="n">
        <x:v>149</x:v>
      </x:c>
      <x:c r="E119" s="16"/>
      <x:c r="F119" s="39" t="n">
        <x:f>IF(COUNT(B119:D119)&lt;3,"",IF(IF(E119="",'依頼書'!$B$20,E119)="軒並",ROUNDDOWN(B119*$E$6,0),IF(IF(E119="",'依頼書'!$B$20,E119)="集合",ROUNDDOWN(C119*$E$6,0),IF(IF(E119="",'依頼書'!$B$20,E119)="戸建",ROUNDDOWN(D119*$E$6,0),""))))</x:f>
        <x:v>288</x:v>
      </x:c>
      <x:c r="G119" s="40"/>
      <x:c r="H119" s="15" t="str">
        <x:f>IF(G119="","",IF(NOT(ISNUMBER(G119)),"要修正：数値",IF(OR(G119&lt;0,G119&lt;&gt;INT(G119)),"要修正：整数",IF(G119=0,"",IF(F119="","要修正：配布不可",IF(G119&gt;F119,"要修正：上限超過","依頼あり"))))))</x:f>
      </x:c>
      <x:c r="I119" s="15" t="str"/>
    </x:row>
    <x:row r="120" ht="24" customHeight="1">
      <x:c r="A120" s="15" t="str">
        <x:v>若草四丁目</x:v>
      </x:c>
      <x:c r="B120" s="38" t="n">
        <x:v>125</x:v>
      </x:c>
      <x:c r="C120" s="38" t="n">
        <x:v>105</x:v>
      </x:c>
      <x:c r="D120" s="38" t="n">
        <x:v>19</x:v>
      </x:c>
      <x:c r="E120" s="16"/>
      <x:c r="F120" s="39" t="n">
        <x:f>IF(COUNT(B120:D120)&lt;3,"",IF(IF(E120="",'依頼書'!$B$20,E120)="軒並",ROUNDDOWN(B120*$E$6,0),IF(IF(E120="",'依頼書'!$B$20,E120)="集合",ROUNDDOWN(C120*$E$6,0),IF(IF(E120="",'依頼書'!$B$20,E120)="戸建",ROUNDDOWN(D120*$E$6,0),""))))</x:f>
        <x:v>87</x:v>
      </x:c>
      <x:c r="G120" s="40"/>
      <x:c r="H120" s="15" t="str">
        <x:f>IF(G120="","",IF(NOT(ISNUMBER(G120)),"要修正：数値",IF(OR(G120&lt;0,G120&lt;&gt;INT(G120)),"要修正：整数",IF(G120=0,"",IF(F120="","要修正：配布不可",IF(G120&gt;F120,"要修正：上限超過","依頼あり"))))))</x:f>
      </x:c>
      <x:c r="I120" s="15" t="str"/>
    </x:row>
    <x:row r="121" ht="24" customHeight="1">
      <x:c r="A121" s="15" t="str">
        <x:v>宮野台</x:v>
      </x:c>
      <x:c r="B121" s="38" t="n">
        <x:v>253</x:v>
      </x:c>
      <x:c r="C121" s="38" t="n">
        <x:v>13</x:v>
      </x:c>
      <x:c r="D121" s="38" t="n">
        <x:v>233</x:v>
      </x:c>
      <x:c r="E121" s="16"/>
      <x:c r="F121" s="39" t="n">
        <x:f>IF(COUNT(B121:D121)&lt;3,"",IF(IF(E121="",'依頼書'!$B$20,E121)="軒並",ROUNDDOWN(B121*$E$6,0),IF(IF(E121="",'依頼書'!$B$20,E121)="集合",ROUNDDOWN(C121*$E$6,0),IF(IF(E121="",'依頼書'!$B$20,E121)="戸建",ROUNDDOWN(D121*$E$6,0),""))))</x:f>
        <x:v>177</x:v>
      </x:c>
      <x:c r="G121" s="40"/>
      <x:c r="H121" s="15" t="str">
        <x:f>IF(G121="","",IF(NOT(ISNUMBER(G121)),"要修正：数値",IF(OR(G121&lt;0,G121&lt;&gt;INT(G121)),"要修正：整数",IF(G121=0,"",IF(F121="","要修正：配布不可",IF(G121&gt;F121,"要修正：上限超過","依頼あり"))))))</x:f>
      </x:c>
      <x:c r="I121" s="15" t="str"/>
    </x:row>
    <x:row r="122" ht="24" customHeight="1">
      <x:c r="A122" s="15" t="str">
        <x:v>大字上大利</x:v>
      </x:c>
      <x:c r="B122" s="38" t="n">
        <x:v>0</x:v>
      </x:c>
      <x:c r="C122" s="38" t="n">
        <x:v>0</x:v>
      </x:c>
      <x:c r="D122" s="38" t="n">
        <x:v>0</x:v>
      </x:c>
      <x:c r="E122" s="16"/>
      <x:c r="F122" s="39" t="n">
        <x:f>IF(COUNT(B122:D122)&lt;3,"",IF(IF(E122="",'依頼書'!$B$20,E122)="軒並",ROUNDDOWN(B122*$E$6,0),IF(IF(E122="",'依頼書'!$B$20,E122)="集合",ROUNDDOWN(C122*$E$6,0),IF(IF(E122="",'依頼書'!$B$20,E122)="戸建",ROUNDDOWN(D122*$E$6,0),""))))</x:f>
        <x:v>0</x:v>
      </x:c>
      <x:c r="G122" s="40"/>
      <x:c r="H122" s="15" t="str">
        <x:f>IF(G122="","",IF(NOT(ISNUMBER(G122)),"要修正：数値",IF(OR(G122&lt;0,G122&lt;&gt;INT(G122)),"要修正：整数",IF(G122=0,"",IF(F122="","要修正：配布不可",IF(G122&gt;F122,"要修正：上限超過","依頼あり"))))))</x:f>
      </x:c>
      <x:c r="I122" s="15" t="str"/>
    </x:row>
    <x:row r="123" ht="24" customHeight="1">
      <x:c r="A123" s="15" t="str">
        <x:v>大字白木原</x:v>
      </x:c>
      <x:c r="B123" s="38" t="n">
        <x:v>0</x:v>
      </x:c>
      <x:c r="C123" s="38" t="n">
        <x:v>0</x:v>
      </x:c>
      <x:c r="D123" s="38" t="n">
        <x:v>0</x:v>
      </x:c>
      <x:c r="E123" s="16"/>
      <x:c r="F123" s="39" t="n">
        <x:f>IF(COUNT(B123:D123)&lt;3,"",IF(IF(E123="",'依頼書'!$B$20,E123)="軒並",ROUNDDOWN(B123*$E$6,0),IF(IF(E123="",'依頼書'!$B$20,E123)="集合",ROUNDDOWN(C123*$E$6,0),IF(IF(E123="",'依頼書'!$B$20,E123)="戸建",ROUNDDOWN(D123*$E$6,0),""))))</x:f>
        <x:v>0</x:v>
      </x:c>
      <x:c r="G123" s="40"/>
      <x:c r="H123" s="15" t="str">
        <x:f>IF(G123="","",IF(NOT(ISNUMBER(G123)),"要修正：数値",IF(OR(G123&lt;0,G123&lt;&gt;INT(G123)),"要修正：整数",IF(G123=0,"",IF(F123="","要修正：配布不可",IF(G123&gt;F123,"要修正：上限超過","依頼あり"))))))</x:f>
      </x:c>
      <x:c r="I123" s="15" t="str"/>
    </x:row>
    <x:row r="124" ht="24" customHeight="1">
      <x:c r="A124" s="15" t="str">
        <x:v>大字瓦田</x:v>
      </x:c>
      <x:c r="B124" s="38"/>
      <x:c r="C124" s="38"/>
      <x:c r="D124" s="38"/>
      <x:c r="E124" s="16"/>
      <x:c r="F124" s="39" t="str">
        <x:f>IF(COUNT(B124:D124)&lt;3,"",IF(IF(E124="",'依頼書'!$B$20,E124)="軒並",ROUNDDOWN(B124*$E$6,0),IF(IF(E124="",'依頼書'!$B$20,E124)="集合",ROUNDDOWN(C124*$E$6,0),IF(IF(E124="",'依頼書'!$B$20,E124)="戸建",ROUNDDOWN(D124*$E$6,0),""))))</x:f>
      </x:c>
      <x:c r="G124" s="40"/>
      <x:c r="H124" s="15" t="str">
        <x:f>IF(G124="","",IF(NOT(ISNUMBER(G124)),"要修正：数値",IF(OR(G124&lt;0,G124&lt;&gt;INT(G124)),"要修正：整数",IF(G124=0,"",IF(F124="","要修正：配布不可",IF(G124&gt;F124,"要修正：上限超過","依頼あり"))))))</x:f>
      </x:c>
      <x:c r="I124" s="15" t="str">
        <x:v>秘匿：大字乙金に合算</x:v>
      </x:c>
    </x:row>
    <x:row r="125" ht="24" customHeight="1">
      <x:c r="A125" s="15" t="str">
        <x:v>大字乙金</x:v>
      </x:c>
      <x:c r="B125" s="38" t="n">
        <x:v>15</x:v>
      </x:c>
      <x:c r="C125" s="38" t="n">
        <x:v>12</x:v>
      </x:c>
      <x:c r="D125" s="38" t="n">
        <x:v>2</x:v>
      </x:c>
      <x:c r="E125" s="16"/>
      <x:c r="F125" s="39" t="n">
        <x:f>IF(COUNT(B125:D125)&lt;3,"",IF(IF(E125="",'依頼書'!$B$20,E125)="軒並",ROUNDDOWN(B125*$E$6,0),IF(IF(E125="",'依頼書'!$B$20,E125)="集合",ROUNDDOWN(C125*$E$6,0),IF(IF(E125="",'依頼書'!$B$20,E125)="戸建",ROUNDDOWN(D125*$E$6,0),""))))</x:f>
        <x:v>10</x:v>
      </x:c>
      <x:c r="G125" s="40"/>
      <x:c r="H125" s="15" t="str">
        <x:f>IF(G125="","",IF(NOT(ISNUMBER(G125)),"要修正：数値",IF(OR(G125&lt;0,G125&lt;&gt;INT(G125)),"要修正：整数",IF(G125=0,"",IF(F125="","要修正：配布不可",IF(G125&gt;F125,"要修正：上限超過","依頼あり"))))))</x:f>
      </x:c>
      <x:c r="I125" s="15" t="str">
        <x:v>合算：大字瓦田を含む</x:v>
      </x:c>
    </x:row>
    <x:row r="126" ht="24" customHeight="1">
      <x:c r="A126" s="15" t="str">
        <x:v>畑ケ坂一丁目</x:v>
      </x:c>
      <x:c r="B126" s="38" t="n">
        <x:v>147</x:v>
      </x:c>
      <x:c r="C126" s="38" t="n">
        <x:v>46</x:v>
      </x:c>
      <x:c r="D126" s="38" t="n">
        <x:v>100</x:v>
      </x:c>
      <x:c r="E126" s="16"/>
      <x:c r="F126" s="39" t="n">
        <x:f>IF(COUNT(B126:D126)&lt;3,"",IF(IF(E126="",'依頼書'!$B$20,E126)="軒並",ROUNDDOWN(B126*$E$6,0),IF(IF(E126="",'依頼書'!$B$20,E126)="集合",ROUNDDOWN(C126*$E$6,0),IF(IF(E126="",'依頼書'!$B$20,E126)="戸建",ROUNDDOWN(D126*$E$6,0),""))))</x:f>
        <x:v>102</x:v>
      </x:c>
      <x:c r="G126" s="40"/>
      <x:c r="H126" s="15" t="str">
        <x:f>IF(G126="","",IF(NOT(ISNUMBER(G126)),"要修正：数値",IF(OR(G126&lt;0,G126&lt;&gt;INT(G126)),"要修正：整数",IF(G126=0,"",IF(F126="","要修正：配布不可",IF(G126&gt;F126,"要修正：上限超過","依頼あり"))))))</x:f>
      </x:c>
      <x:c r="I126" s="15" t="str"/>
    </x:row>
    <x:row r="127" ht="24" customHeight="1">
      <x:c r="A127" s="15" t="str">
        <x:v>畑ケ坂二丁目</x:v>
      </x:c>
      <x:c r="B127" s="38" t="n">
        <x:v>187</x:v>
      </x:c>
      <x:c r="C127" s="38" t="n">
        <x:v>81</x:v>
      </x:c>
      <x:c r="D127" s="38" t="n">
        <x:v>103</x:v>
      </x:c>
      <x:c r="E127" s="16"/>
      <x:c r="F127" s="39" t="n">
        <x:f>IF(COUNT(B127:D127)&lt;3,"",IF(IF(E127="",'依頼書'!$B$20,E127)="軒並",ROUNDDOWN(B127*$E$6,0),IF(IF(E127="",'依頼書'!$B$20,E127)="集合",ROUNDDOWN(C127*$E$6,0),IF(IF(E127="",'依頼書'!$B$20,E127)="戸建",ROUNDDOWN(D127*$E$6,0),""))))</x:f>
        <x:v>130</x:v>
      </x:c>
      <x:c r="G127" s="40"/>
      <x:c r="H127" s="15" t="str">
        <x:f>IF(G127="","",IF(NOT(ISNUMBER(G127)),"要修正：数値",IF(OR(G127&lt;0,G127&lt;&gt;INT(G127)),"要修正：整数",IF(G127=0,"",IF(F127="","要修正：配布不可",IF(G127&gt;F127,"要修正：上限超過","依頼あり"))))))</x:f>
      </x:c>
      <x:c r="I127" s="15" t="str"/>
    </x:row>
    <x:row r="128" ht="24" customHeight="1">
      <x:c r="A128" s="15" t="str">
        <x:v>月の浦一丁目</x:v>
      </x:c>
      <x:c r="B128" s="38" t="n">
        <x:v>469</x:v>
      </x:c>
      <x:c r="C128" s="38" t="n">
        <x:v>304</x:v>
      </x:c>
      <x:c r="D128" s="38" t="n">
        <x:v>162</x:v>
      </x:c>
      <x:c r="E128" s="16"/>
      <x:c r="F128" s="39" t="n">
        <x:f>IF(COUNT(B128:D128)&lt;3,"",IF(IF(E128="",'依頼書'!$B$20,E128)="軒並",ROUNDDOWN(B128*$E$6,0),IF(IF(E128="",'依頼書'!$B$20,E128)="集合",ROUNDDOWN(C128*$E$6,0),IF(IF(E128="",'依頼書'!$B$20,E128)="戸建",ROUNDDOWN(D128*$E$6,0),""))))</x:f>
        <x:v>328</x:v>
      </x:c>
      <x:c r="G128" s="40"/>
      <x:c r="H128" s="15" t="str">
        <x:f>IF(G128="","",IF(NOT(ISNUMBER(G128)),"要修正：数値",IF(OR(G128&lt;0,G128&lt;&gt;INT(G128)),"要修正：整数",IF(G128=0,"",IF(F128="","要修正：配布不可",IF(G128&gt;F128,"要修正：上限超過","依頼あり"))))))</x:f>
      </x:c>
      <x:c r="I128" s="15" t="str"/>
    </x:row>
    <x:row r="129" ht="24" customHeight="1">
      <x:c r="A129" s="15" t="str">
        <x:v>月の浦二丁目</x:v>
      </x:c>
      <x:c r="B129" s="38" t="n">
        <x:v>306</x:v>
      </x:c>
      <x:c r="C129" s="38" t="n">
        <x:v>0</x:v>
      </x:c>
      <x:c r="D129" s="38" t="n">
        <x:v>300</x:v>
      </x:c>
      <x:c r="E129" s="16"/>
      <x:c r="F129" s="39" t="n">
        <x:f>IF(COUNT(B129:D129)&lt;3,"",IF(IF(E129="",'依頼書'!$B$20,E129)="軒並",ROUNDDOWN(B129*$E$6,0),IF(IF(E129="",'依頼書'!$B$20,E129)="集合",ROUNDDOWN(C129*$E$6,0),IF(IF(E129="",'依頼書'!$B$20,E129)="戸建",ROUNDDOWN(D129*$E$6,0),""))))</x:f>
        <x:v>214</x:v>
      </x:c>
      <x:c r="G129" s="40"/>
      <x:c r="H129" s="15" t="str">
        <x:f>IF(G129="","",IF(NOT(ISNUMBER(G129)),"要修正：数値",IF(OR(G129&lt;0,G129&lt;&gt;INT(G129)),"要修正：整数",IF(G129=0,"",IF(F129="","要修正：配布不可",IF(G129&gt;F129,"要修正：上限超過","依頼あり"))))))</x:f>
      </x:c>
      <x:c r="I129" s="15" t="str"/>
    </x:row>
    <x:row r="130" ht="24" customHeight="1">
      <x:c r="A130" s="15" t="str">
        <x:v>月の浦三丁目</x:v>
      </x:c>
      <x:c r="B130" s="38" t="n">
        <x:v>639</x:v>
      </x:c>
      <x:c r="C130" s="38" t="n">
        <x:v>265</x:v>
      </x:c>
      <x:c r="D130" s="38" t="n">
        <x:v>369</x:v>
      </x:c>
      <x:c r="E130" s="16"/>
      <x:c r="F130" s="39" t="n">
        <x:f>IF(COUNT(B130:D130)&lt;3,"",IF(IF(E130="",'依頼書'!$B$20,E130)="軒並",ROUNDDOWN(B130*$E$6,0),IF(IF(E130="",'依頼書'!$B$20,E130)="集合",ROUNDDOWN(C130*$E$6,0),IF(IF(E130="",'依頼書'!$B$20,E130)="戸建",ROUNDDOWN(D130*$E$6,0),""))))</x:f>
        <x:v>447</x:v>
      </x:c>
      <x:c r="G130" s="40"/>
      <x:c r="H130" s="15" t="str">
        <x:f>IF(G130="","",IF(NOT(ISNUMBER(G130)),"要修正：数値",IF(OR(G130&lt;0,G130&lt;&gt;INT(G130)),"要修正：整数",IF(G130=0,"",IF(F130="","要修正：配布不可",IF(G130&gt;F130,"要修正：上限超過","依頼あり"))))))</x:f>
      </x:c>
      <x:c r="I130" s="15" t="str"/>
    </x:row>
    <x:row r="131" ht="24" customHeight="1">
      <x:c r="A131" s="15" t="str">
        <x:v>月の浦四丁目</x:v>
      </x:c>
      <x:c r="B131" s="38" t="n">
        <x:v>370</x:v>
      </x:c>
      <x:c r="C131" s="38" t="n">
        <x:v>0</x:v>
      </x:c>
      <x:c r="D131" s="38" t="n">
        <x:v>369</x:v>
      </x:c>
      <x:c r="E131" s="16"/>
      <x:c r="F131" s="39" t="n">
        <x:f>IF(COUNT(B131:D131)&lt;3,"",IF(IF(E131="",'依頼書'!$B$20,E131)="軒並",ROUNDDOWN(B131*$E$6,0),IF(IF(E131="",'依頼書'!$B$20,E131)="集合",ROUNDDOWN(C131*$E$6,0),IF(IF(E131="",'依頼書'!$B$20,E131)="戸建",ROUNDDOWN(D131*$E$6,0),""))))</x:f>
        <x:v>259</x:v>
      </x:c>
      <x:c r="G131" s="40"/>
      <x:c r="H131" s="15" t="str">
        <x:f>IF(G131="","",IF(NOT(ISNUMBER(G131)),"要修正：数値",IF(OR(G131&lt;0,G131&lt;&gt;INT(G131)),"要修正：整数",IF(G131=0,"",IF(F131="","要修正：配布不可",IF(G131&gt;F131,"要修正：上限超過","依頼あり"))))))</x:f>
      </x:c>
      <x:c r="I131" s="15" t="str"/>
    </x:row>
    <x:row r="132" ht="24" customHeight="1">
      <x:c r="A132" s="15" t="str">
        <x:v>月の浦五丁目</x:v>
      </x:c>
      <x:c r="B132" s="38" t="n">
        <x:v>121</x:v>
      </x:c>
      <x:c r="C132" s="38" t="n">
        <x:v>0</x:v>
      </x:c>
      <x:c r="D132" s="38" t="n">
        <x:v>121</x:v>
      </x:c>
      <x:c r="E132" s="16"/>
      <x:c r="F132" s="39" t="n">
        <x:f>IF(COUNT(B132:D132)&lt;3,"",IF(IF(E132="",'依頼書'!$B$20,E132)="軒並",ROUNDDOWN(B132*$E$6,0),IF(IF(E132="",'依頼書'!$B$20,E132)="集合",ROUNDDOWN(C132*$E$6,0),IF(IF(E132="",'依頼書'!$B$20,E132)="戸建",ROUNDDOWN(D132*$E$6,0),""))))</x:f>
        <x:v>84</x:v>
      </x:c>
      <x:c r="G132" s="40"/>
      <x:c r="H132" s="15" t="str">
        <x:f>IF(G132="","",IF(NOT(ISNUMBER(G132)),"要修正：数値",IF(OR(G132&lt;0,G132&lt;&gt;INT(G132)),"要修正：整数",IF(G132=0,"",IF(F132="","要修正：配布不可",IF(G132&gt;F132,"要修正：上限超過","依頼あり"))))))</x:f>
      </x:c>
      <x:c r="I132" s="15" t="str"/>
    </x:row>
    <x:row r="133" ht="24" customHeight="1">
      <x:c r="A133" s="15" t="str">
        <x:v>中一丁目</x:v>
      </x:c>
      <x:c r="B133" s="38" t="n">
        <x:v>267</x:v>
      </x:c>
      <x:c r="C133" s="38" t="n">
        <x:v>129</x:v>
      </x:c>
      <x:c r="D133" s="38" t="n">
        <x:v>137</x:v>
      </x:c>
      <x:c r="E133" s="16"/>
      <x:c r="F133" s="39" t="n">
        <x:f>IF(COUNT(B133:D133)&lt;3,"",IF(IF(E133="",'依頼書'!$B$20,E133)="軒並",ROUNDDOWN(B133*$E$6,0),IF(IF(E133="",'依頼書'!$B$20,E133)="集合",ROUNDDOWN(C133*$E$6,0),IF(IF(E133="",'依頼書'!$B$20,E133)="戸建",ROUNDDOWN(D133*$E$6,0),""))))</x:f>
        <x:v>186</x:v>
      </x:c>
      <x:c r="G133" s="40"/>
      <x:c r="H133" s="15" t="str">
        <x:f>IF(G133="","",IF(NOT(ISNUMBER(G133)),"要修正：数値",IF(OR(G133&lt;0,G133&lt;&gt;INT(G133)),"要修正：整数",IF(G133=0,"",IF(F133="","要修正：配布不可",IF(G133&gt;F133,"要修正：上限超過","依頼あり"))))))</x:f>
      </x:c>
      <x:c r="I133" s="15" t="str">
        <x:v>合算：大字中を含む</x:v>
      </x:c>
    </x:row>
    <x:row r="134" ht="24" customHeight="1">
      <x:c r="A134" s="15" t="str">
        <x:v>中二丁目</x:v>
      </x:c>
      <x:c r="B134" s="38" t="n">
        <x:v>170</x:v>
      </x:c>
      <x:c r="C134" s="38" t="n">
        <x:v>74</x:v>
      </x:c>
      <x:c r="D134" s="38" t="n">
        <x:v>95</x:v>
      </x:c>
      <x:c r="E134" s="16"/>
      <x:c r="F134" s="39" t="n">
        <x:f>IF(COUNT(B134:D134)&lt;3,"",IF(IF(E134="",'依頼書'!$B$20,E134)="軒並",ROUNDDOWN(B134*$E$6,0),IF(IF(E134="",'依頼書'!$B$20,E134)="集合",ROUNDDOWN(C134*$E$6,0),IF(IF(E134="",'依頼書'!$B$20,E134)="戸建",ROUNDDOWN(D134*$E$6,0),""))))</x:f>
        <x:v>118</x:v>
      </x:c>
      <x:c r="G134" s="40"/>
      <x:c r="H134" s="15" t="str">
        <x:f>IF(G134="","",IF(NOT(ISNUMBER(G134)),"要修正：数値",IF(OR(G134&lt;0,G134&lt;&gt;INT(G134)),"要修正：整数",IF(G134=0,"",IF(F134="","要修正：配布不可",IF(G134&gt;F134,"要修正：上限超過","依頼あり"))))))</x:f>
      </x:c>
      <x:c r="I134" s="15" t="str"/>
    </x:row>
    <x:row r="135" ht="24" customHeight="1">
      <x:c r="A135" s="15" t="str">
        <x:v>中三丁目</x:v>
      </x:c>
      <x:c r="B135" s="38" t="n">
        <x:v>181</x:v>
      </x:c>
      <x:c r="C135" s="38" t="n">
        <x:v>47</x:v>
      </x:c>
      <x:c r="D135" s="38" t="n">
        <x:v>127</x:v>
      </x:c>
      <x:c r="E135" s="16"/>
      <x:c r="F135" s="39" t="n">
        <x:f>IF(COUNT(B135:D135)&lt;3,"",IF(IF(E135="",'依頼書'!$B$20,E135)="軒並",ROUNDDOWN(B135*$E$6,0),IF(IF(E135="",'依頼書'!$B$20,E135)="集合",ROUNDDOWN(C135*$E$6,0),IF(IF(E135="",'依頼書'!$B$20,E135)="戸建",ROUNDDOWN(D135*$E$6,0),""))))</x:f>
        <x:v>126</x:v>
      </x:c>
      <x:c r="G135" s="40"/>
      <x:c r="H135" s="15" t="str">
        <x:f>IF(G135="","",IF(NOT(ISNUMBER(G135)),"要修正：数値",IF(OR(G135&lt;0,G135&lt;&gt;INT(G135)),"要修正：整数",IF(G135=0,"",IF(F135="","要修正：配布不可",IF(G135&gt;F135,"要修正：上限超過","依頼あり"))))))</x:f>
      </x:c>
      <x:c r="I135" s="15" t="str"/>
    </x:row>
    <x:row r="136" ht="24" customHeight="1">
      <x:c r="A136" s="15" t="str">
        <x:v>乙金東一丁目</x:v>
      </x:c>
      <x:c r="B136" s="38" t="n">
        <x:v>470</x:v>
      </x:c>
      <x:c r="C136" s="38" t="n">
        <x:v>113</x:v>
      </x:c>
      <x:c r="D136" s="38" t="n">
        <x:v>347</x:v>
      </x:c>
      <x:c r="E136" s="16"/>
      <x:c r="F136" s="39" t="n">
        <x:f>IF(COUNT(B136:D136)&lt;3,"",IF(IF(E136="",'依頼書'!$B$20,E136)="軒並",ROUNDDOWN(B136*$E$6,0),IF(IF(E136="",'依頼書'!$B$20,E136)="集合",ROUNDDOWN(C136*$E$6,0),IF(IF(E136="",'依頼書'!$B$20,E136)="戸建",ROUNDDOWN(D136*$E$6,0),""))))</x:f>
        <x:v>329</x:v>
      </x:c>
      <x:c r="G136" s="40"/>
      <x:c r="H136" s="15" t="str">
        <x:f>IF(G136="","",IF(NOT(ISNUMBER(G136)),"要修正：数値",IF(OR(G136&lt;0,G136&lt;&gt;INT(G136)),"要修正：整数",IF(G136=0,"",IF(F136="","要修正：配布不可",IF(G136&gt;F136,"要修正：上限超過","依頼あり"))))))</x:f>
      </x:c>
      <x:c r="I136" s="15" t="str"/>
    </x:row>
    <x:row r="137" ht="24" customHeight="1">
      <x:c r="A137" s="15" t="str">
        <x:v>乙金東二丁目</x:v>
      </x:c>
      <x:c r="B137" s="38" t="n">
        <x:v>160</x:v>
      </x:c>
      <x:c r="C137" s="38" t="n">
        <x:v>23</x:v>
      </x:c>
      <x:c r="D137" s="38" t="n">
        <x:v>134</x:v>
      </x:c>
      <x:c r="E137" s="16"/>
      <x:c r="F137" s="39" t="n">
        <x:f>IF(COUNT(B137:D137)&lt;3,"",IF(IF(E137="",'依頼書'!$B$20,E137)="軒並",ROUNDDOWN(B137*$E$6,0),IF(IF(E137="",'依頼書'!$B$20,E137)="集合",ROUNDDOWN(C137*$E$6,0),IF(IF(E137="",'依頼書'!$B$20,E137)="戸建",ROUNDDOWN(D137*$E$6,0),""))))</x:f>
        <x:v>112</x:v>
      </x:c>
      <x:c r="G137" s="40"/>
      <x:c r="H137" s="15" t="str">
        <x:f>IF(G137="","",IF(NOT(ISNUMBER(G137)),"要修正：数値",IF(OR(G137&lt;0,G137&lt;&gt;INT(G137)),"要修正：整数",IF(G137=0,"",IF(F137="","要修正：配布不可",IF(G137&gt;F137,"要修正：上限超過","依頼あり"))))))</x:f>
      </x:c>
      <x:c r="I137" s="15" t="str"/>
    </x:row>
    <x:row r="138" ht="24" customHeight="1">
      <x:c r="A138" s="15" t="str">
        <x:v>乙金東三丁目</x:v>
      </x:c>
      <x:c r="B138" s="38" t="n">
        <x:v>81</x:v>
      </x:c>
      <x:c r="C138" s="38" t="n">
        <x:v>31</x:v>
      </x:c>
      <x:c r="D138" s="38" t="n">
        <x:v>49</x:v>
      </x:c>
      <x:c r="E138" s="16"/>
      <x:c r="F138" s="39" t="n">
        <x:f>IF(COUNT(B138:D138)&lt;3,"",IF(IF(E138="",'依頼書'!$B$20,E138)="軒並",ROUNDDOWN(B138*$E$6,0),IF(IF(E138="",'依頼書'!$B$20,E138)="集合",ROUNDDOWN(C138*$E$6,0),IF(IF(E138="",'依頼書'!$B$20,E138)="戸建",ROUNDDOWN(D138*$E$6,0),""))))</x:f>
        <x:v>56</x:v>
      </x:c>
      <x:c r="G138" s="40"/>
      <x:c r="H138" s="15" t="str">
        <x:f>IF(G138="","",IF(NOT(ISNUMBER(G138)),"要修正：数値",IF(OR(G138&lt;0,G138&lt;&gt;INT(G138)),"要修正：整数",IF(G138=0,"",IF(F138="","要修正：配布不可",IF(G138&gt;F138,"要修正：上限超過","依頼あり"))))))</x:f>
      </x:c>
      <x:c r="I138" s="15" t="str">
        <x:v>合算：乙金東四丁目を含む</x:v>
      </x:c>
    </x:row>
    <x:row r="139" ht="24" customHeight="1">
      <x:c r="A139" s="15" t="str">
        <x:v>乙金東四丁目</x:v>
      </x:c>
      <x:c r="B139" s="38"/>
      <x:c r="C139" s="38"/>
      <x:c r="D139" s="38"/>
      <x:c r="E139" s="16"/>
      <x:c r="F139" s="39" t="str">
        <x:f>IF(COUNT(B139:D139)&lt;3,"",IF(IF(E139="",'依頼書'!$B$20,E139)="軒並",ROUNDDOWN(B139*$E$6,0),IF(IF(E139="",'依頼書'!$B$20,E139)="集合",ROUNDDOWN(C139*$E$6,0),IF(IF(E139="",'依頼書'!$B$20,E139)="戸建",ROUNDDOWN(D139*$E$6,0),""))))</x:f>
      </x:c>
      <x:c r="G139" s="40"/>
      <x:c r="H139" s="15" t="str">
        <x:f>IF(G139="","",IF(NOT(ISNUMBER(G139)),"要修正：数値",IF(OR(G139&lt;0,G139&lt;&gt;INT(G139)),"要修正：整数",IF(G139=0,"",IF(F139="","要修正：配布不可",IF(G139&gt;F139,"要修正：上限超過","依頼あり"))))))</x:f>
      </x:c>
      <x:c r="I139" s="15" t="str">
        <x:v>秘匿：乙金東三丁目に合算</x:v>
      </x:c>
    </x:row>
    <x:row r="140" ht="24" customHeight="1">
      <x:c r="A140" s="15" t="str">
        <x:v>牛頸一丁目</x:v>
      </x:c>
      <x:c r="B140" s="38" t="n">
        <x:v>10</x:v>
      </x:c>
      <x:c r="C140" s="38" t="n">
        <x:v>0</x:v>
      </x:c>
      <x:c r="D140" s="38" t="n">
        <x:v>10</x:v>
      </x:c>
      <x:c r="E140" s="16"/>
      <x:c r="F140" s="39" t="n">
        <x:f>IF(COUNT(B140:D140)&lt;3,"",IF(IF(E140="",'依頼書'!$B$20,E140)="軒並",ROUNDDOWN(B140*$E$6,0),IF(IF(E140="",'依頼書'!$B$20,E140)="集合",ROUNDDOWN(C140*$E$6,0),IF(IF(E140="",'依頼書'!$B$20,E140)="戸建",ROUNDDOWN(D140*$E$6,0),""))))</x:f>
        <x:v>7</x:v>
      </x:c>
      <x:c r="G140" s="40"/>
      <x:c r="H140" s="15" t="str">
        <x:f>IF(G140="","",IF(NOT(ISNUMBER(G140)),"要修正：数値",IF(OR(G140&lt;0,G140&lt;&gt;INT(G140)),"要修正：整数",IF(G140=0,"",IF(F140="","要修正：配布不可",IF(G140&gt;F140,"要修正：上限超過","依頼あり"))))))</x:f>
      </x:c>
      <x:c r="I140" s="15" t="str"/>
    </x:row>
    <x:row r="141" ht="24" customHeight="1">
      <x:c r="A141" s="15" t="str">
        <x:v>牛頸二丁目</x:v>
      </x:c>
      <x:c r="B141" s="38" t="n">
        <x:v>235</x:v>
      </x:c>
      <x:c r="C141" s="38" t="n">
        <x:v>89</x:v>
      </x:c>
      <x:c r="D141" s="38" t="n">
        <x:v>142</x:v>
      </x:c>
      <x:c r="E141" s="16"/>
      <x:c r="F141" s="39" t="n">
        <x:f>IF(COUNT(B141:D141)&lt;3,"",IF(IF(E141="",'依頼書'!$B$20,E141)="軒並",ROUNDDOWN(B141*$E$6,0),IF(IF(E141="",'依頼書'!$B$20,E141)="集合",ROUNDDOWN(C141*$E$6,0),IF(IF(E141="",'依頼書'!$B$20,E141)="戸建",ROUNDDOWN(D141*$E$6,0),""))))</x:f>
        <x:v>164</x:v>
      </x:c>
      <x:c r="G141" s="40"/>
      <x:c r="H141" s="15" t="str">
        <x:f>IF(G141="","",IF(NOT(ISNUMBER(G141)),"要修正：数値",IF(OR(G141&lt;0,G141&lt;&gt;INT(G141)),"要修正：整数",IF(G141=0,"",IF(F141="","要修正：配布不可",IF(G141&gt;F141,"要修正：上限超過","依頼あり"))))))</x:f>
      </x:c>
      <x:c r="I141" s="15" t="str"/>
    </x:row>
    <x:row r="142" ht="24" customHeight="1">
      <x:c r="A142" s="15" t="str">
        <x:v>牛頸三丁目</x:v>
      </x:c>
      <x:c r="B142" s="38" t="n">
        <x:v>218</x:v>
      </x:c>
      <x:c r="C142" s="38" t="n">
        <x:v>34</x:v>
      </x:c>
      <x:c r="D142" s="38" t="n">
        <x:v>181</x:v>
      </x:c>
      <x:c r="E142" s="16"/>
      <x:c r="F142" s="39" t="n">
        <x:f>IF(COUNT(B142:D142)&lt;3,"",IF(IF(E142="",'依頼書'!$B$20,E142)="軒並",ROUNDDOWN(B142*$E$6,0),IF(IF(E142="",'依頼書'!$B$20,E142)="集合",ROUNDDOWN(C142*$E$6,0),IF(IF(E142="",'依頼書'!$B$20,E142)="戸建",ROUNDDOWN(D142*$E$6,0),""))))</x:f>
        <x:v>152</x:v>
      </x:c>
      <x:c r="G142" s="40"/>
      <x:c r="H142" s="15" t="str">
        <x:f>IF(G142="","",IF(NOT(ISNUMBER(G142)),"要修正：数値",IF(OR(G142&lt;0,G142&lt;&gt;INT(G142)),"要修正：整数",IF(G142=0,"",IF(F142="","要修正：配布不可",IF(G142&gt;F142,"要修正：上限超過","依頼あり"))))))</x:f>
      </x:c>
      <x:c r="I142" s="15" t="str"/>
    </x:row>
    <x:row r="143" ht="24" customHeight="1">
      <x:c r="A143" s="15" t="str">
        <x:v>牛頸四丁目</x:v>
      </x:c>
      <x:c r="B143" s="38" t="n">
        <x:v>175</x:v>
      </x:c>
      <x:c r="C143" s="38" t="n">
        <x:v>116</x:v>
      </x:c>
      <x:c r="D143" s="38" t="n">
        <x:v>59</x:v>
      </x:c>
      <x:c r="E143" s="16"/>
      <x:c r="F143" s="39" t="n">
        <x:f>IF(COUNT(B143:D143)&lt;3,"",IF(IF(E143="",'依頼書'!$B$20,E143)="軒並",ROUNDDOWN(B143*$E$6,0),IF(IF(E143="",'依頼書'!$B$20,E143)="集合",ROUNDDOWN(C143*$E$6,0),IF(IF(E143="",'依頼書'!$B$20,E143)="戸建",ROUNDDOWN(D143*$E$6,0),""))))</x:f>
        <x:v>122</x:v>
      </x:c>
      <x:c r="G143" s="40"/>
      <x:c r="H143" s="15" t="str">
        <x:f>IF(G143="","",IF(NOT(ISNUMBER(G143)),"要修正：数値",IF(OR(G143&lt;0,G143&lt;&gt;INT(G143)),"要修正：整数",IF(G143=0,"",IF(F143="","要修正：配布不可",IF(G143&gt;F143,"要修正：上限超過","依頼あり"))))))</x:f>
      </x:c>
      <x:c r="I143" s="15" t="str"/>
    </x:row>
    <x:row r="144" ht="24" customHeight="1">
      <x:c r="A144" s="15" t="str">
        <x:v>横峰一丁目</x:v>
      </x:c>
      <x:c r="B144" s="38" t="n">
        <x:v>66</x:v>
      </x:c>
      <x:c r="C144" s="38" t="n">
        <x:v>44</x:v>
      </x:c>
      <x:c r="D144" s="38" t="n">
        <x:v>22</x:v>
      </x:c>
      <x:c r="E144" s="16"/>
      <x:c r="F144" s="39" t="n">
        <x:f>IF(COUNT(B144:D144)&lt;3,"",IF(IF(E144="",'依頼書'!$B$20,E144)="軒並",ROUNDDOWN(B144*$E$6,0),IF(IF(E144="",'依頼書'!$B$20,E144)="集合",ROUNDDOWN(C144*$E$6,0),IF(IF(E144="",'依頼書'!$B$20,E144)="戸建",ROUNDDOWN(D144*$E$6,0),""))))</x:f>
        <x:v>46</x:v>
      </x:c>
      <x:c r="G144" s="40"/>
      <x:c r="H144" s="15" t="str">
        <x:f>IF(G144="","",IF(NOT(ISNUMBER(G144)),"要修正：数値",IF(OR(G144&lt;0,G144&lt;&gt;INT(G144)),"要修正：整数",IF(G144=0,"",IF(F144="","要修正：配布不可",IF(G144&gt;F144,"要修正：上限超過","依頼あり"))))))</x:f>
      </x:c>
      <x:c r="I144" s="15" t="str"/>
    </x:row>
    <x:row r="145" ht="24" customHeight="1">
      <x:c r="A145" s="15" t="str">
        <x:v>横峰二丁目</x:v>
      </x:c>
      <x:c r="B145" s="38" t="n">
        <x:v>249</x:v>
      </x:c>
      <x:c r="C145" s="38" t="n">
        <x:v>80</x:v>
      </x:c>
      <x:c r="D145" s="38" t="n">
        <x:v>162</x:v>
      </x:c>
      <x:c r="E145" s="16"/>
      <x:c r="F145" s="39" t="n">
        <x:f>IF(COUNT(B145:D145)&lt;3,"",IF(IF(E145="",'依頼書'!$B$20,E145)="軒並",ROUNDDOWN(B145*$E$6,0),IF(IF(E145="",'依頼書'!$B$20,E145)="集合",ROUNDDOWN(C145*$E$6,0),IF(IF(E145="",'依頼書'!$B$20,E145)="戸建",ROUNDDOWN(D145*$E$6,0),""))))</x:f>
        <x:v>174</x:v>
      </x:c>
      <x:c r="G145" s="40"/>
      <x:c r="H145" s="15" t="str">
        <x:f>IF(G145="","",IF(NOT(ISNUMBER(G145)),"要修正：数値",IF(OR(G145&lt;0,G145&lt;&gt;INT(G145)),"要修正：整数",IF(G145=0,"",IF(F145="","要修正：配布不可",IF(G145&gt;F145,"要修正：上限超過","依頼あり"))))))</x:f>
      </x:c>
      <x:c r="I145" s="15" t="str"/>
    </x:row>
    <x:row r="146" ht="24" customHeight="1">
      <x:c r="A146" s="15" t="str">
        <x:v>南大利一丁目</x:v>
      </x:c>
      <x:c r="B146" s="38" t="n">
        <x:v>91</x:v>
      </x:c>
      <x:c r="C146" s="38" t="n">
        <x:v>11</x:v>
      </x:c>
      <x:c r="D146" s="38" t="n">
        <x:v>79</x:v>
      </x:c>
      <x:c r="E146" s="16"/>
      <x:c r="F146" s="39" t="n">
        <x:f>IF(COUNT(B146:D146)&lt;3,"",IF(IF(E146="",'依頼書'!$B$20,E146)="軒並",ROUNDDOWN(B146*$E$6,0),IF(IF(E146="",'依頼書'!$B$20,E146)="集合",ROUNDDOWN(C146*$E$6,0),IF(IF(E146="",'依頼書'!$B$20,E146)="戸建",ROUNDDOWN(D146*$E$6,0),""))))</x:f>
        <x:v>63</x:v>
      </x:c>
      <x:c r="G146" s="40"/>
      <x:c r="H146" s="15" t="str">
        <x:f>IF(G146="","",IF(NOT(ISNUMBER(G146)),"要修正：数値",IF(OR(G146&lt;0,G146&lt;&gt;INT(G146)),"要修正：整数",IF(G146=0,"",IF(F146="","要修正：配布不可",IF(G146&gt;F146,"要修正：上限超過","依頼あり"))))))</x:f>
      </x:c>
      <x:c r="I146" s="15" t="str"/>
    </x:row>
    <x:row r="147" ht="24" customHeight="1">
      <x:c r="A147" s="15" t="str">
        <x:v>南大利二丁目</x:v>
      </x:c>
      <x:c r="B147" s="38" t="n">
        <x:v>37</x:v>
      </x:c>
      <x:c r="C147" s="38" t="n">
        <x:v>25</x:v>
      </x:c>
      <x:c r="D147" s="38" t="n">
        <x:v>12</x:v>
      </x:c>
      <x:c r="E147" s="16"/>
      <x:c r="F147" s="39" t="n">
        <x:f>IF(COUNT(B147:D147)&lt;3,"",IF(IF(E147="",'依頼書'!$B$20,E147)="軒並",ROUNDDOWN(B147*$E$6,0),IF(IF(E147="",'依頼書'!$B$20,E147)="集合",ROUNDDOWN(C147*$E$6,0),IF(IF(E147="",'依頼書'!$B$20,E147)="戸建",ROUNDDOWN(D147*$E$6,0),""))))</x:f>
        <x:v>25</x:v>
      </x:c>
      <x:c r="G147" s="40"/>
      <x:c r="H147" s="15" t="str">
        <x:f>IF(G147="","",IF(NOT(ISNUMBER(G147)),"要修正：数値",IF(OR(G147&lt;0,G147&lt;&gt;INT(G147)),"要修正：整数",IF(G147=0,"",IF(F147="","要修正：配布不可",IF(G147&gt;F147,"要修正：上限超過","依頼あり"))))))</x:f>
      </x:c>
      <x:c r="I147" s="15" t="str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  <x:c r="I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  <x:c r="I149" s="2"/>
    </x:row>
    <x:row r="150" ht="24" customHeight="1">
      <x:c r="A150" s="2" t="str">
        <x:v>集合＝共同住宅＋長屋建て。全体には間借りや住宅以外の世帯等も含みます。</x:v>
      </x:c>
      <x:c r="B150" s="2"/>
      <x:c r="C150" s="2"/>
      <x:c r="D150" s="2"/>
      <x:c r="E150" s="2"/>
      <x:c r="F150" s="2"/>
      <x:c r="G150" s="2"/>
      <x:c r="H150" s="2"/>
      <x:c r="I150" s="2"/>
    </x:row>
    <x:row r="151" ht="24" customHeight="1">
      <x:c r="A151" s="2" t="str">
        <x:v>秘匿区域は備考の合算先に含まれます。該当行での個別依頼はできません。</x:v>
      </x:c>
      <x:c r="B151" s="2"/>
      <x:c r="C151" s="2"/>
      <x:c r="D151" s="2"/>
      <x:c r="E151" s="2"/>
      <x:c r="F151" s="2"/>
      <x:c r="G151" s="2"/>
      <x:c r="H151" s="2"/>
      <x:c r="I151" s="2"/>
    </x:row>
    <x:row r="152" ht="24" customHeight="1">
      <x:c r="A152" s="2" t="str">
        <x:v>出典：総務省統計局 2020年国勢調査 第8-1表（町丁・字等）</x:v>
      </x:c>
      <x:c r="B152" s="2"/>
      <x:c r="C152" s="2"/>
      <x:c r="D152" s="2"/>
      <x:c r="E152" s="2"/>
      <x:c r="F152" s="2"/>
      <x:c r="G152" s="2"/>
      <x:c r="H152" s="2"/>
      <x:c r="I152" s="2"/>
    </x:row>
    <x:row r="153" ht="24" customHeight="1">
      <x:c r="A153" s="2" t="str">
        <x:v>https://www.e-stat.go.jp/stat-search/files?layout=dataset&amp;stat_infid=000032163690</x:v>
      </x:c>
      <x:c r="B153" s="2"/>
      <x:c r="C153" s="2"/>
      <x:c r="D153" s="2"/>
      <x:c r="E153" s="2"/>
      <x:c r="F153" s="2"/>
      <x:c r="G153" s="2"/>
      <x:c r="H153" s="2"/>
      <x:c r="I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  <x:c r="I154" s="2"/>
    </x:row>
  </x:sheetData>
  <x:conditionalFormatting sqref="H9:H147">
    <x:cfRule type="containsText" dxfId="3" priority="1" operator="containsText" text="要修正"/>
  </x:conditionalFormatting>
  <x:conditionalFormatting sqref="G9:G147">
    <x:cfRule type="expression" dxfId="4" priority="2">
      <x:formula>AND(ISNUMBER(G9),G9&gt;0,OR(F9="",G9&gt;F9))</x:formula>
    </x:cfRule>
  </x:conditionalFormatting>
  <x:dataValidations count="2">
    <x:dataValidation type="list" sqref="E9:E147">
      <x:formula1>"軒並,集合,戸建"</x:formula1>
    </x:dataValidation>
    <x:dataValidation type="whole" operator="greaterThanOrEqual" sqref="G9:G147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259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4" hidden="0" customWidth="1"/>
    <x:col min="5" max="5" width="20" hidden="0" customWidth="1"/>
    <x:col min="6" max="6" width="20" hidden="0" customWidth="1"/>
    <x:col min="7" max="7" width="20" hidden="0" customWidth="1"/>
    <x:col min="8" max="8" width="25" hidden="0" customWidth="1"/>
    <x:col min="9" max="9" width="5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春日市 配布エリア・依頼部数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「依頼書」で配布方法をまとめて選択。各町は依頼部数を入れるだけです。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一部の町だけ方法を変える場合は「個別の配布方法」で選択してください。空欄＝全市共通。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f>"現在の全市共通："&amp;'依頼書'!B20&amp;"配布"</x:f>
        <x:v>現在の全市共通：軒並配布</x:v>
      </x:c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 t="str">
        <x:v>この市の依頼合計</x:v>
      </x:c>
      <x:c r="B6" s="30" t="n">
        <x:f>SUM(G9:G248)</x:f>
        <x:v>0</x:v>
      </x:c>
      <x:c r="C6" s="2"/>
      <x:c r="D6" s="2" t="str">
        <x:v>配布率</x:v>
      </x:c>
      <x:c r="E6" s="31" t="n">
        <x:v>0.7</x:v>
      </x:c>
      <x:c r="F6" s="2"/>
      <x:c r="G6" s="2"/>
      <x:c r="H6" s="2"/>
      <x:c r="I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4" customHeight="1">
      <x:c r="A8" s="34" t="str">
        <x:v>町名・丁目</x:v>
      </x:c>
      <x:c r="B8" s="34" t="str">
        <x:v>全体世帯数</x:v>
      </x:c>
      <x:c r="C8" s="34" t="str">
        <x:v>集合世帯数</x:v>
      </x:c>
      <x:c r="D8" s="34" t="str">
        <x:v>戸建世帯数</x:v>
      </x:c>
      <x:c r="E8" s="34" t="str">
        <x:v>個別の配布方法</x:v>
      </x:c>
      <x:c r="F8" s="34" t="str">
        <x:v>配布可能数（部）</x:v>
      </x:c>
      <x:c r="G8" s="34" t="str">
        <x:v>依頼部数を入力</x:v>
      </x:c>
      <x:c r="H8" s="34" t="str">
        <x:v>確認</x:v>
      </x:c>
      <x:c r="I8" s="34" t="str">
        <x:v>備考</x:v>
      </x:c>
    </x:row>
    <x:row r="9" ht="24" customHeight="1">
      <x:c r="A9" s="15" t="str">
        <x:v>白水ヶ丘一丁目</x:v>
      </x:c>
      <x:c r="B9" s="38" t="n">
        <x:v>175</x:v>
      </x:c>
      <x:c r="C9" s="38" t="n">
        <x:v>114</x:v>
      </x:c>
      <x:c r="D9" s="38" t="n">
        <x:v>59</x:v>
      </x:c>
      <x:c r="E9" s="16"/>
      <x:c r="F9" s="39" t="n">
        <x:f>IF(COUNT(B9:D9)&lt;3,"",IF(IF(E9="",'依頼書'!$B$20,E9)="軒並",ROUNDDOWN(B9*$E$6,0),IF(IF(E9="",'依頼書'!$B$20,E9)="集合",ROUNDDOWN(C9*$E$6,0),IF(IF(E9="",'依頼書'!$B$20,E9)="戸建",ROUNDDOWN(D9*$E$6,0),""))))</x:f>
        <x:v>122</x:v>
      </x:c>
      <x:c r="G9" s="40"/>
      <x:c r="H9" s="15" t="str">
        <x:f>IF(G9="","",IF(NOT(ISNUMBER(G9)),"要修正：数値",IF(OR(G9&lt;0,G9&lt;&gt;INT(G9)),"要修正：整数",IF(G9=0,"",IF(F9="","要修正：配布不可",IF(G9&gt;F9,"要修正：上限超過","依頼あり"))))))</x:f>
      </x:c>
      <x:c r="I9" s="15" t="str"/>
    </x:row>
    <x:row r="10" ht="24" customHeight="1">
      <x:c r="A10" s="15" t="str">
        <x:v>白水ヶ丘二丁目</x:v>
      </x:c>
      <x:c r="B10" s="38" t="n">
        <x:v>398</x:v>
      </x:c>
      <x:c r="C10" s="38" t="n">
        <x:v>190</x:v>
      </x:c>
      <x:c r="D10" s="38" t="n">
        <x:v>196</x:v>
      </x:c>
      <x:c r="E10" s="16"/>
      <x:c r="F10" s="39" t="n">
        <x:f>IF(COUNT(B10:D10)&lt;3,"",IF(IF(E10="",'依頼書'!$B$20,E10)="軒並",ROUNDDOWN(B10*$E$6,0),IF(IF(E10="",'依頼書'!$B$20,E10)="集合",ROUNDDOWN(C10*$E$6,0),IF(IF(E10="",'依頼書'!$B$20,E10)="戸建",ROUNDDOWN(D10*$E$6,0),""))))</x:f>
        <x:v>278</x:v>
      </x:c>
      <x:c r="G10" s="40"/>
      <x:c r="H10" s="15" t="str">
        <x:f>IF(G10="","",IF(NOT(ISNUMBER(G10)),"要修正：数値",IF(OR(G10&lt;0,G10&lt;&gt;INT(G10)),"要修正：整数",IF(G10=0,"",IF(F10="","要修正：配布不可",IF(G10&gt;F10,"要修正：上限超過","依頼あり"))))))</x:f>
      </x:c>
      <x:c r="I10" s="15" t="str"/>
    </x:row>
    <x:row r="11" ht="24" customHeight="1">
      <x:c r="A11" s="15" t="str">
        <x:v>白水ヶ丘三丁目</x:v>
      </x:c>
      <x:c r="B11" s="38" t="n">
        <x:v>207</x:v>
      </x:c>
      <x:c r="C11" s="38" t="n">
        <x:v>105</x:v>
      </x:c>
      <x:c r="D11" s="38" t="n">
        <x:v>99</x:v>
      </x:c>
      <x:c r="E11" s="16"/>
      <x:c r="F11" s="39" t="n">
        <x:f>IF(COUNT(B11:D11)&lt;3,"",IF(IF(E11="",'依頼書'!$B$20,E11)="軒並",ROUNDDOWN(B11*$E$6,0),IF(IF(E11="",'依頼書'!$B$20,E11)="集合",ROUNDDOWN(C11*$E$6,0),IF(IF(E11="",'依頼書'!$B$20,E11)="戸建",ROUNDDOWN(D11*$E$6,0),""))))</x:f>
        <x:v>144</x:v>
      </x:c>
      <x:c r="G11" s="40"/>
      <x:c r="H11" s="15" t="str">
        <x:f>IF(G11="","",IF(NOT(ISNUMBER(G11)),"要修正：数値",IF(OR(G11&lt;0,G11&lt;&gt;INT(G11)),"要修正：整数",IF(G11=0,"",IF(F11="","要修正：配布不可",IF(G11&gt;F11,"要修正：上限超過","依頼あり"))))))</x:f>
      </x:c>
      <x:c r="I11" s="15" t="str"/>
    </x:row>
    <x:row r="12" ht="24" customHeight="1">
      <x:c r="A12" s="15" t="str">
        <x:v>白水ヶ丘四丁目</x:v>
      </x:c>
      <x:c r="B12" s="38" t="n">
        <x:v>301</x:v>
      </x:c>
      <x:c r="C12" s="38" t="n">
        <x:v>227</x:v>
      </x:c>
      <x:c r="D12" s="38" t="n">
        <x:v>72</x:v>
      </x:c>
      <x:c r="E12" s="16"/>
      <x:c r="F12" s="39" t="n">
        <x:f>IF(COUNT(B12:D12)&lt;3,"",IF(IF(E12="",'依頼書'!$B$20,E12)="軒並",ROUNDDOWN(B12*$E$6,0),IF(IF(E12="",'依頼書'!$B$20,E12)="集合",ROUNDDOWN(C12*$E$6,0),IF(IF(E12="",'依頼書'!$B$20,E12)="戸建",ROUNDDOWN(D12*$E$6,0),""))))</x:f>
        <x:v>210</x:v>
      </x:c>
      <x:c r="G12" s="40"/>
      <x:c r="H12" s="15" t="str">
        <x:f>IF(G12="","",IF(NOT(ISNUMBER(G12)),"要修正：数値",IF(OR(G12&lt;0,G12&lt;&gt;INT(G12)),"要修正：整数",IF(G12=0,"",IF(F12="","要修正：配布不可",IF(G12&gt;F12,"要修正：上限超過","依頼あり"))))))</x:f>
      </x:c>
      <x:c r="I12" s="15" t="str"/>
    </x:row>
    <x:row r="13" ht="24" customHeight="1">
      <x:c r="A13" s="15" t="str">
        <x:v>白水ヶ丘五丁目</x:v>
      </x:c>
      <x:c r="B13" s="38" t="n">
        <x:v>138</x:v>
      </x:c>
      <x:c r="C13" s="38" t="n">
        <x:v>45</x:v>
      </x:c>
      <x:c r="D13" s="38" t="n">
        <x:v>93</x:v>
      </x:c>
      <x:c r="E13" s="16"/>
      <x:c r="F13" s="39" t="n">
        <x:f>IF(COUNT(B13:D13)&lt;3,"",IF(IF(E13="",'依頼書'!$B$20,E13)="軒並",ROUNDDOWN(B13*$E$6,0),IF(IF(E13="",'依頼書'!$B$20,E13)="集合",ROUNDDOWN(C13*$E$6,0),IF(IF(E13="",'依頼書'!$B$20,E13)="戸建",ROUNDDOWN(D13*$E$6,0),""))))</x:f>
        <x:v>96</x:v>
      </x:c>
      <x:c r="G13" s="40"/>
      <x:c r="H13" s="15" t="str">
        <x:f>IF(G13="","",IF(NOT(ISNUMBER(G13)),"要修正：数値",IF(OR(G13&lt;0,G13&lt;&gt;INT(G13)),"要修正：整数",IF(G13=0,"",IF(F13="","要修正：配布不可",IF(G13&gt;F13,"要修正：上限超過","依頼あり"))))))</x:f>
      </x:c>
      <x:c r="I13" s="15" t="str"/>
    </x:row>
    <x:row r="14" ht="24" customHeight="1">
      <x:c r="A14" s="15" t="str">
        <x:v>白水ヶ丘六丁目</x:v>
      </x:c>
      <x:c r="B14" s="38" t="n">
        <x:v>89</x:v>
      </x:c>
      <x:c r="C14" s="38" t="n">
        <x:v>17</x:v>
      </x:c>
      <x:c r="D14" s="38" t="n">
        <x:v>69</x:v>
      </x:c>
      <x:c r="E14" s="16"/>
      <x:c r="F14" s="39" t="n">
        <x:f>IF(COUNT(B14:D14)&lt;3,"",IF(IF(E14="",'依頼書'!$B$20,E14)="軒並",ROUNDDOWN(B14*$E$6,0),IF(IF(E14="",'依頼書'!$B$20,E14)="集合",ROUNDDOWN(C14*$E$6,0),IF(IF(E14="",'依頼書'!$B$20,E14)="戸建",ROUNDDOWN(D14*$E$6,0),""))))</x:f>
        <x:v>62</x:v>
      </x:c>
      <x:c r="G14" s="40"/>
      <x:c r="H14" s="15" t="str">
        <x:f>IF(G14="","",IF(NOT(ISNUMBER(G14)),"要修正：数値",IF(OR(G14&lt;0,G14&lt;&gt;INT(G14)),"要修正：整数",IF(G14=0,"",IF(F14="","要修正：配布不可",IF(G14&gt;F14,"要修正：上限超過","依頼あり"))))))</x:f>
      </x:c>
      <x:c r="I14" s="15" t="str"/>
    </x:row>
    <x:row r="15" ht="24" customHeight="1">
      <x:c r="A15" s="15" t="str">
        <x:v>大字上白水（区域001200）</x:v>
      </x:c>
      <x:c r="B15" s="38" t="n">
        <x:v>0</x:v>
      </x:c>
      <x:c r="C15" s="38" t="n">
        <x:v>0</x:v>
      </x:c>
      <x:c r="D15" s="38" t="n">
        <x:v>0</x:v>
      </x:c>
      <x:c r="E15" s="16"/>
      <x:c r="F15" s="39" t="n">
        <x:f>IF(COUNT(B15:D15)&lt;3,"",IF(IF(E15="",'依頼書'!$B$20,E15)="軒並",ROUNDDOWN(B15*$E$6,0),IF(IF(E15="",'依頼書'!$B$20,E15)="集合",ROUNDDOWN(C15*$E$6,0),IF(IF(E15="",'依頼書'!$B$20,E15)="戸建",ROUNDDOWN(D15*$E$6,0),""))))</x:f>
        <x:v>0</x:v>
      </x:c>
      <x:c r="G15" s="40"/>
      <x:c r="H15" s="15" t="str">
        <x:f>IF(G15="","",IF(NOT(ISNUMBER(G15)),"要修正：数値",IF(OR(G15&lt;0,G15&lt;&gt;INT(G15)),"要修正：整数",IF(G15=0,"",IF(F15="","要修正：配布不可",IF(G15&gt;F15,"要修正：上限超過","依頼あり"))))))</x:f>
      </x:c>
      <x:c r="I15" s="15" t="str"/>
    </x:row>
    <x:row r="16" ht="24" customHeight="1">
      <x:c r="A16" s="15" t="str">
        <x:v>大字上白水（区域001201）</x:v>
      </x:c>
      <x:c r="B16" s="38" t="n">
        <x:v>0</x:v>
      </x:c>
      <x:c r="C16" s="38" t="n">
        <x:v>0</x:v>
      </x:c>
      <x:c r="D16" s="38" t="n">
        <x:v>0</x:v>
      </x:c>
      <x:c r="E16" s="16"/>
      <x:c r="F16" s="39" t="n">
        <x:f>IF(COUNT(B16:D16)&lt;3,"",IF(IF(E16="",'依頼書'!$B$20,E16)="軒並",ROUNDDOWN(B16*$E$6,0),IF(IF(E16="",'依頼書'!$B$20,E16)="集合",ROUNDDOWN(C16*$E$6,0),IF(IF(E16="",'依頼書'!$B$20,E16)="戸建",ROUNDDOWN(D16*$E$6,0),""))))</x:f>
        <x:v>0</x:v>
      </x:c>
      <x:c r="G16" s="40"/>
      <x:c r="H16" s="15" t="str">
        <x:f>IF(G16="","",IF(NOT(ISNUMBER(G16)),"要修正：数値",IF(OR(G16&lt;0,G16&lt;&gt;INT(G16)),"要修正：整数",IF(G16=0,"",IF(F16="","要修正：配布不可",IF(G16&gt;F16,"要修正：上限超過","依頼あり"))))))</x:f>
      </x:c>
      <x:c r="I16" s="15" t="str"/>
    </x:row>
    <x:row r="17" ht="24" customHeight="1">
      <x:c r="A17" s="15" t="str">
        <x:v>白水池一丁目</x:v>
      </x:c>
      <x:c r="B17" s="38" t="n">
        <x:v>186</x:v>
      </x:c>
      <x:c r="C17" s="38" t="n">
        <x:v>20</x:v>
      </x:c>
      <x:c r="D17" s="38" t="n">
        <x:v>164</x:v>
      </x:c>
      <x:c r="E17" s="16"/>
      <x:c r="F17" s="39" t="n">
        <x:f>IF(COUNT(B17:D17)&lt;3,"",IF(IF(E17="",'依頼書'!$B$20,E17)="軒並",ROUNDDOWN(B17*$E$6,0),IF(IF(E17="",'依頼書'!$B$20,E17)="集合",ROUNDDOWN(C17*$E$6,0),IF(IF(E17="",'依頼書'!$B$20,E17)="戸建",ROUNDDOWN(D17*$E$6,0),""))))</x:f>
        <x:v>130</x:v>
      </x:c>
      <x:c r="G17" s="40"/>
      <x:c r="H17" s="15" t="str">
        <x:f>IF(G17="","",IF(NOT(ISNUMBER(G17)),"要修正：数値",IF(OR(G17&lt;0,G17&lt;&gt;INT(G17)),"要修正：整数",IF(G17=0,"",IF(F17="","要修正：配布不可",IF(G17&gt;F17,"要修正：上限超過","依頼あり"))))))</x:f>
      </x:c>
      <x:c r="I17" s="15" t="str"/>
    </x:row>
    <x:row r="18" ht="24" customHeight="1">
      <x:c r="A18" s="15" t="str">
        <x:v>白水池二丁目</x:v>
      </x:c>
      <x:c r="B18" s="38" t="n">
        <x:v>129</x:v>
      </x:c>
      <x:c r="C18" s="38" t="n">
        <x:v>0</x:v>
      </x:c>
      <x:c r="D18" s="38" t="n">
        <x:v>124</x:v>
      </x:c>
      <x:c r="E18" s="16"/>
      <x:c r="F18" s="39" t="n">
        <x:f>IF(COUNT(B18:D18)&lt;3,"",IF(IF(E18="",'依頼書'!$B$20,E18)="軒並",ROUNDDOWN(B18*$E$6,0),IF(IF(E18="",'依頼書'!$B$20,E18)="集合",ROUNDDOWN(C18*$E$6,0),IF(IF(E18="",'依頼書'!$B$20,E18)="戸建",ROUNDDOWN(D18*$E$6,0),""))))</x:f>
        <x:v>90</x:v>
      </x:c>
      <x:c r="G18" s="40"/>
      <x:c r="H18" s="15" t="str">
        <x:f>IF(G18="","",IF(NOT(ISNUMBER(G18)),"要修正：数値",IF(OR(G18&lt;0,G18&lt;&gt;INT(G18)),"要修正：整数",IF(G18=0,"",IF(F18="","要修正：配布不可",IF(G18&gt;F18,"要修正：上限超過","依頼あり"))))))</x:f>
      </x:c>
      <x:c r="I18" s="15" t="str"/>
    </x:row>
    <x:row r="19" ht="24" customHeight="1">
      <x:c r="A19" s="15" t="str">
        <x:v>白水池三丁目</x:v>
      </x:c>
      <x:c r="B19" s="38" t="n">
        <x:v>184</x:v>
      </x:c>
      <x:c r="C19" s="38" t="n">
        <x:v>21</x:v>
      </x:c>
      <x:c r="D19" s="38" t="n">
        <x:v>160</x:v>
      </x:c>
      <x:c r="E19" s="16"/>
      <x:c r="F19" s="39" t="n">
        <x:f>IF(COUNT(B19:D19)&lt;3,"",IF(IF(E19="",'依頼書'!$B$20,E19)="軒並",ROUNDDOWN(B19*$E$6,0),IF(IF(E19="",'依頼書'!$B$20,E19)="集合",ROUNDDOWN(C19*$E$6,0),IF(IF(E19="",'依頼書'!$B$20,E19)="戸建",ROUNDDOWN(D19*$E$6,0),""))))</x:f>
        <x:v>128</x:v>
      </x:c>
      <x:c r="G19" s="40"/>
      <x:c r="H19" s="15" t="str">
        <x:f>IF(G19="","",IF(NOT(ISNUMBER(G19)),"要修正：数値",IF(OR(G19&lt;0,G19&lt;&gt;INT(G19)),"要修正：整数",IF(G19=0,"",IF(F19="","要修正：配布不可",IF(G19&gt;F19,"要修正：上限超過","依頼あり"))))))</x:f>
      </x:c>
      <x:c r="I19" s="15" t="str"/>
    </x:row>
    <x:row r="20" ht="24" customHeight="1">
      <x:c r="A20" s="15" t="str">
        <x:v>天神山一丁目</x:v>
      </x:c>
      <x:c r="B20" s="38" t="n">
        <x:v>282</x:v>
      </x:c>
      <x:c r="C20" s="38" t="n">
        <x:v>129</x:v>
      </x:c>
      <x:c r="D20" s="38" t="n">
        <x:v>144</x:v>
      </x:c>
      <x:c r="E20" s="16"/>
      <x:c r="F20" s="39" t="n">
        <x:f>IF(COUNT(B20:D20)&lt;3,"",IF(IF(E20="",'依頼書'!$B$20,E20)="軒並",ROUNDDOWN(B20*$E$6,0),IF(IF(E20="",'依頼書'!$B$20,E20)="集合",ROUNDDOWN(C20*$E$6,0),IF(IF(E20="",'依頼書'!$B$20,E20)="戸建",ROUNDDOWN(D20*$E$6,0),""))))</x:f>
        <x:v>197</x:v>
      </x:c>
      <x:c r="G20" s="40"/>
      <x:c r="H20" s="15" t="str">
        <x:f>IF(G20="","",IF(NOT(ISNUMBER(G20)),"要修正：数値",IF(OR(G20&lt;0,G20&lt;&gt;INT(G20)),"要修正：整数",IF(G20=0,"",IF(F20="","要修正：配布不可",IF(G20&gt;F20,"要修正：上限超過","依頼あり"))))))</x:f>
      </x:c>
      <x:c r="I20" s="15" t="str"/>
    </x:row>
    <x:row r="21" ht="24" customHeight="1">
      <x:c r="A21" s="15" t="str">
        <x:v>天神山二丁目</x:v>
      </x:c>
      <x:c r="B21" s="38" t="n">
        <x:v>206</x:v>
      </x:c>
      <x:c r="C21" s="38" t="n">
        <x:v>88</x:v>
      </x:c>
      <x:c r="D21" s="38" t="n">
        <x:v>112</x:v>
      </x:c>
      <x:c r="E21" s="16"/>
      <x:c r="F21" s="39" t="n">
        <x:f>IF(COUNT(B21:D21)&lt;3,"",IF(IF(E21="",'依頼書'!$B$20,E21)="軒並",ROUNDDOWN(B21*$E$6,0),IF(IF(E21="",'依頼書'!$B$20,E21)="集合",ROUNDDOWN(C21*$E$6,0),IF(IF(E21="",'依頼書'!$B$20,E21)="戸建",ROUNDDOWN(D21*$E$6,0),""))))</x:f>
        <x:v>144</x:v>
      </x:c>
      <x:c r="G21" s="40"/>
      <x:c r="H21" s="15" t="str">
        <x:f>IF(G21="","",IF(NOT(ISNUMBER(G21)),"要修正：数値",IF(OR(G21&lt;0,G21&lt;&gt;INT(G21)),"要修正：整数",IF(G21=0,"",IF(F21="","要修正：配布不可",IF(G21&gt;F21,"要修正：上限超過","依頼あり"))))))</x:f>
      </x:c>
      <x:c r="I21" s="15" t="str"/>
    </x:row>
    <x:row r="22" ht="24" customHeight="1">
      <x:c r="A22" s="15" t="str">
        <x:v>天神山三丁目</x:v>
      </x:c>
      <x:c r="B22" s="38" t="n">
        <x:v>217</x:v>
      </x:c>
      <x:c r="C22" s="38" t="n">
        <x:v>104</x:v>
      </x:c>
      <x:c r="D22" s="38" t="n">
        <x:v>110</x:v>
      </x:c>
      <x:c r="E22" s="16"/>
      <x:c r="F22" s="39" t="n">
        <x:f>IF(COUNT(B22:D22)&lt;3,"",IF(IF(E22="",'依頼書'!$B$20,E22)="軒並",ROUNDDOWN(B22*$E$6,0),IF(IF(E22="",'依頼書'!$B$20,E22)="集合",ROUNDDOWN(C22*$E$6,0),IF(IF(E22="",'依頼書'!$B$20,E22)="戸建",ROUNDDOWN(D22*$E$6,0),""))))</x:f>
        <x:v>151</x:v>
      </x:c>
      <x:c r="G22" s="40"/>
      <x:c r="H22" s="15" t="str">
        <x:f>IF(G22="","",IF(NOT(ISNUMBER(G22)),"要修正：数値",IF(OR(G22&lt;0,G22&lt;&gt;INT(G22)),"要修正：整数",IF(G22=0,"",IF(F22="","要修正：配布不可",IF(G22&gt;F22,"要修正：上限超過","依頼あり"))))))</x:f>
      </x:c>
      <x:c r="I22" s="15" t="str"/>
    </x:row>
    <x:row r="23" ht="24" customHeight="1">
      <x:c r="A23" s="15" t="str">
        <x:v>天神山四丁目</x:v>
      </x:c>
      <x:c r="B23" s="38" t="n">
        <x:v>176</x:v>
      </x:c>
      <x:c r="C23" s="38" t="n">
        <x:v>58</x:v>
      </x:c>
      <x:c r="D23" s="38" t="n">
        <x:v>116</x:v>
      </x:c>
      <x:c r="E23" s="16"/>
      <x:c r="F23" s="39" t="n">
        <x:f>IF(COUNT(B23:D23)&lt;3,"",IF(IF(E23="",'依頼書'!$B$20,E23)="軒並",ROUNDDOWN(B23*$E$6,0),IF(IF(E23="",'依頼書'!$B$20,E23)="集合",ROUNDDOWN(C23*$E$6,0),IF(IF(E23="",'依頼書'!$B$20,E23)="戸建",ROUNDDOWN(D23*$E$6,0),""))))</x:f>
        <x:v>123</x:v>
      </x:c>
      <x:c r="G23" s="40"/>
      <x:c r="H23" s="15" t="str">
        <x:f>IF(G23="","",IF(NOT(ISNUMBER(G23)),"要修正：数値",IF(OR(G23&lt;0,G23&lt;&gt;INT(G23)),"要修正：整数",IF(G23=0,"",IF(F23="","要修正：配布不可",IF(G23&gt;F23,"要修正：上限超過","依頼あり"))))))</x:f>
      </x:c>
      <x:c r="I23" s="15" t="str"/>
    </x:row>
    <x:row r="24" ht="24" customHeight="1">
      <x:c r="A24" s="15" t="str">
        <x:v>天神山五丁目</x:v>
      </x:c>
      <x:c r="B24" s="38" t="n">
        <x:v>117</x:v>
      </x:c>
      <x:c r="C24" s="38" t="n">
        <x:v>29</x:v>
      </x:c>
      <x:c r="D24" s="38" t="n">
        <x:v>87</x:v>
      </x:c>
      <x:c r="E24" s="16"/>
      <x:c r="F24" s="39" t="n">
        <x:f>IF(COUNT(B24:D24)&lt;3,"",IF(IF(E24="",'依頼書'!$B$20,E24)="軒並",ROUNDDOWN(B24*$E$6,0),IF(IF(E24="",'依頼書'!$B$20,E24)="集合",ROUNDDOWN(C24*$E$6,0),IF(IF(E24="",'依頼書'!$B$20,E24)="戸建",ROUNDDOWN(D24*$E$6,0),""))))</x:f>
        <x:v>81</x:v>
      </x:c>
      <x:c r="G24" s="40"/>
      <x:c r="H24" s="15" t="str">
        <x:f>IF(G24="","",IF(NOT(ISNUMBER(G24)),"要修正：数値",IF(OR(G24&lt;0,G24&lt;&gt;INT(G24)),"要修正：整数",IF(G24=0,"",IF(F24="","要修正：配布不可",IF(G24&gt;F24,"要修正：上限超過","依頼あり"))))))</x:f>
      </x:c>
      <x:c r="I24" s="15" t="str"/>
    </x:row>
    <x:row r="25" ht="24" customHeight="1">
      <x:c r="A25" s="15" t="str">
        <x:v>天神山六丁目</x:v>
      </x:c>
      <x:c r="B25" s="38" t="n">
        <x:v>211</x:v>
      </x:c>
      <x:c r="C25" s="38" t="n">
        <x:v>117</x:v>
      </x:c>
      <x:c r="D25" s="38" t="n">
        <x:v>89</x:v>
      </x:c>
      <x:c r="E25" s="16"/>
      <x:c r="F25" s="39" t="n">
        <x:f>IF(COUNT(B25:D25)&lt;3,"",IF(IF(E25="",'依頼書'!$B$20,E25)="軒並",ROUNDDOWN(B25*$E$6,0),IF(IF(E25="",'依頼書'!$B$20,E25)="集合",ROUNDDOWN(C25*$E$6,0),IF(IF(E25="",'依頼書'!$B$20,E25)="戸建",ROUNDDOWN(D25*$E$6,0),""))))</x:f>
        <x:v>147</x:v>
      </x:c>
      <x:c r="G25" s="40"/>
      <x:c r="H25" s="15" t="str">
        <x:f>IF(G25="","",IF(NOT(ISNUMBER(G25)),"要修正：数値",IF(OR(G25&lt;0,G25&lt;&gt;INT(G25)),"要修正：整数",IF(G25=0,"",IF(F25="","要修正：配布不可",IF(G25&gt;F25,"要修正：上限超過","依頼あり"))))))</x:f>
      </x:c>
      <x:c r="I25" s="15" t="str"/>
    </x:row>
    <x:row r="26" ht="24" customHeight="1">
      <x:c r="A26" s="15" t="str">
        <x:v>天神山七丁目</x:v>
      </x:c>
      <x:c r="B26" s="38" t="n">
        <x:v>250</x:v>
      </x:c>
      <x:c r="C26" s="38" t="n">
        <x:v>68</x:v>
      </x:c>
      <x:c r="D26" s="38" t="n">
        <x:v>177</x:v>
      </x:c>
      <x:c r="E26" s="16"/>
      <x:c r="F26" s="39" t="n">
        <x:f>IF(COUNT(B26:D26)&lt;3,"",IF(IF(E26="",'依頼書'!$B$20,E26)="軒並",ROUNDDOWN(B26*$E$6,0),IF(IF(E26="",'依頼書'!$B$20,E26)="集合",ROUNDDOWN(C26*$E$6,0),IF(IF(E26="",'依頼書'!$B$20,E26)="戸建",ROUNDDOWN(D26*$E$6,0),""))))</x:f>
        <x:v>175</x:v>
      </x:c>
      <x:c r="G26" s="40"/>
      <x:c r="H26" s="15" t="str">
        <x:f>IF(G26="","",IF(NOT(ISNUMBER(G26)),"要修正：数値",IF(OR(G26&lt;0,G26&lt;&gt;INT(G26)),"要修正：整数",IF(G26=0,"",IF(F26="","要修正：配布不可",IF(G26&gt;F26,"要修正：上限超過","依頼あり"))))))</x:f>
      </x:c>
      <x:c r="I26" s="15" t="str"/>
    </x:row>
    <x:row r="27" ht="24" customHeight="1">
      <x:c r="A27" s="15" t="str">
        <x:v>上白水一丁目</x:v>
      </x:c>
      <x:c r="B27" s="38" t="n">
        <x:v>214</x:v>
      </x:c>
      <x:c r="C27" s="38" t="n">
        <x:v>130</x:v>
      </x:c>
      <x:c r="D27" s="38" t="n">
        <x:v>78</x:v>
      </x:c>
      <x:c r="E27" s="16"/>
      <x:c r="F27" s="39" t="n">
        <x:f>IF(COUNT(B27:D27)&lt;3,"",IF(IF(E27="",'依頼書'!$B$20,E27)="軒並",ROUNDDOWN(B27*$E$6,0),IF(IF(E27="",'依頼書'!$B$20,E27)="集合",ROUNDDOWN(C27*$E$6,0),IF(IF(E27="",'依頼書'!$B$20,E27)="戸建",ROUNDDOWN(D27*$E$6,0),""))))</x:f>
        <x:v>149</x:v>
      </x:c>
      <x:c r="G27" s="40"/>
      <x:c r="H27" s="15" t="str">
        <x:f>IF(G27="","",IF(NOT(ISNUMBER(G27)),"要修正：数値",IF(OR(G27&lt;0,G27&lt;&gt;INT(G27)),"要修正：整数",IF(G27=0,"",IF(F27="","要修正：配布不可",IF(G27&gt;F27,"要修正：上限超過","依頼あり"))))))</x:f>
      </x:c>
      <x:c r="I27" s="15" t="str"/>
    </x:row>
    <x:row r="28" ht="24" customHeight="1">
      <x:c r="A28" s="15" t="str">
        <x:v>上白水二丁目</x:v>
      </x:c>
      <x:c r="B28" s="38" t="n">
        <x:v>99</x:v>
      </x:c>
      <x:c r="C28" s="38" t="n">
        <x:v>29</x:v>
      </x:c>
      <x:c r="D28" s="38" t="n">
        <x:v>70</x:v>
      </x:c>
      <x:c r="E28" s="16"/>
      <x:c r="F28" s="39" t="n">
        <x:f>IF(COUNT(B28:D28)&lt;3,"",IF(IF(E28="",'依頼書'!$B$20,E28)="軒並",ROUNDDOWN(B28*$E$6,0),IF(IF(E28="",'依頼書'!$B$20,E28)="集合",ROUNDDOWN(C28*$E$6,0),IF(IF(E28="",'依頼書'!$B$20,E28)="戸建",ROUNDDOWN(D28*$E$6,0),""))))</x:f>
        <x:v>69</x:v>
      </x:c>
      <x:c r="G28" s="40"/>
      <x:c r="H28" s="15" t="str">
        <x:f>IF(G28="","",IF(NOT(ISNUMBER(G28)),"要修正：数値",IF(OR(G28&lt;0,G28&lt;&gt;INT(G28)),"要修正：整数",IF(G28=0,"",IF(F28="","要修正：配布不可",IF(G28&gt;F28,"要修正：上限超過","依頼あり"))))))</x:f>
      </x:c>
      <x:c r="I28" s="15" t="str"/>
    </x:row>
    <x:row r="29" ht="24" customHeight="1">
      <x:c r="A29" s="15" t="str">
        <x:v>上白水三丁目</x:v>
      </x:c>
      <x:c r="B29" s="38" t="n">
        <x:v>333</x:v>
      </x:c>
      <x:c r="C29" s="38" t="n">
        <x:v>268</x:v>
      </x:c>
      <x:c r="D29" s="38" t="n">
        <x:v>61</x:v>
      </x:c>
      <x:c r="E29" s="16"/>
      <x:c r="F29" s="39" t="n">
        <x:f>IF(COUNT(B29:D29)&lt;3,"",IF(IF(E29="",'依頼書'!$B$20,E29)="軒並",ROUNDDOWN(B29*$E$6,0),IF(IF(E29="",'依頼書'!$B$20,E29)="集合",ROUNDDOWN(C29*$E$6,0),IF(IF(E29="",'依頼書'!$B$20,E29)="戸建",ROUNDDOWN(D29*$E$6,0),""))))</x:f>
        <x:v>233</x:v>
      </x:c>
      <x:c r="G29" s="40"/>
      <x:c r="H29" s="15" t="str">
        <x:f>IF(G29="","",IF(NOT(ISNUMBER(G29)),"要修正：数値",IF(OR(G29&lt;0,G29&lt;&gt;INT(G29)),"要修正：整数",IF(G29=0,"",IF(F29="","要修正：配布不可",IF(G29&gt;F29,"要修正：上限超過","依頼あり"))))))</x:f>
      </x:c>
      <x:c r="I29" s="15" t="str"/>
    </x:row>
    <x:row r="30" ht="24" customHeight="1">
      <x:c r="A30" s="15" t="str">
        <x:v>上白水四丁目</x:v>
      </x:c>
      <x:c r="B30" s="38" t="n">
        <x:v>59</x:v>
      </x:c>
      <x:c r="C30" s="38" t="n">
        <x:v>45</x:v>
      </x:c>
      <x:c r="D30" s="38" t="n">
        <x:v>13</x:v>
      </x:c>
      <x:c r="E30" s="16"/>
      <x:c r="F30" s="39" t="n">
        <x:f>IF(COUNT(B30:D30)&lt;3,"",IF(IF(E30="",'依頼書'!$B$20,E30)="軒並",ROUNDDOWN(B30*$E$6,0),IF(IF(E30="",'依頼書'!$B$20,E30)="集合",ROUNDDOWN(C30*$E$6,0),IF(IF(E30="",'依頼書'!$B$20,E30)="戸建",ROUNDDOWN(D30*$E$6,0),""))))</x:f>
        <x:v>41</x:v>
      </x:c>
      <x:c r="G30" s="40"/>
      <x:c r="H30" s="15" t="str">
        <x:f>IF(G30="","",IF(NOT(ISNUMBER(G30)),"要修正：数値",IF(OR(G30&lt;0,G30&lt;&gt;INT(G30)),"要修正：整数",IF(G30=0,"",IF(F30="","要修正：配布不可",IF(G30&gt;F30,"要修正：上限超過","依頼あり"))))))</x:f>
      </x:c>
      <x:c r="I30" s="15" t="str"/>
    </x:row>
    <x:row r="31" ht="24" customHeight="1">
      <x:c r="A31" s="15" t="str">
        <x:v>上白水五丁目</x:v>
      </x:c>
      <x:c r="B31" s="38" t="n">
        <x:v>277</x:v>
      </x:c>
      <x:c r="C31" s="38" t="n">
        <x:v>273</x:v>
      </x:c>
      <x:c r="D31" s="38" t="n">
        <x:v>3</x:v>
      </x:c>
      <x:c r="E31" s="16"/>
      <x:c r="F31" s="39" t="n">
        <x:f>IF(COUNT(B31:D31)&lt;3,"",IF(IF(E31="",'依頼書'!$B$20,E31)="軒並",ROUNDDOWN(B31*$E$6,0),IF(IF(E31="",'依頼書'!$B$20,E31)="集合",ROUNDDOWN(C31*$E$6,0),IF(IF(E31="",'依頼書'!$B$20,E31)="戸建",ROUNDDOWN(D31*$E$6,0),""))))</x:f>
        <x:v>193</x:v>
      </x:c>
      <x:c r="G31" s="40"/>
      <x:c r="H31" s="15" t="str">
        <x:f>IF(G31="","",IF(NOT(ISNUMBER(G31)),"要修正：数値",IF(OR(G31&lt;0,G31&lt;&gt;INT(G31)),"要修正：整数",IF(G31=0,"",IF(F31="","要修正：配布不可",IF(G31&gt;F31,"要修正：上限超過","依頼あり"))))))</x:f>
      </x:c>
      <x:c r="I31" s="15" t="str"/>
    </x:row>
    <x:row r="32" ht="24" customHeight="1">
      <x:c r="A32" s="15" t="str">
        <x:v>上白水六丁目</x:v>
      </x:c>
      <x:c r="B32" s="38" t="n">
        <x:v>327</x:v>
      </x:c>
      <x:c r="C32" s="38" t="n">
        <x:v>234</x:v>
      </x:c>
      <x:c r="D32" s="38" t="n">
        <x:v>87</x:v>
      </x:c>
      <x:c r="E32" s="16"/>
      <x:c r="F32" s="39" t="n">
        <x:f>IF(COUNT(B32:D32)&lt;3,"",IF(IF(E32="",'依頼書'!$B$20,E32)="軒並",ROUNDDOWN(B32*$E$6,0),IF(IF(E32="",'依頼書'!$B$20,E32)="集合",ROUNDDOWN(C32*$E$6,0),IF(IF(E32="",'依頼書'!$B$20,E32)="戸建",ROUNDDOWN(D32*$E$6,0),""))))</x:f>
        <x:v>228</x:v>
      </x:c>
      <x:c r="G32" s="40"/>
      <x:c r="H32" s="15" t="str">
        <x:f>IF(G32="","",IF(NOT(ISNUMBER(G32)),"要修正：数値",IF(OR(G32&lt;0,G32&lt;&gt;INT(G32)),"要修正：整数",IF(G32=0,"",IF(F32="","要修正：配布不可",IF(G32&gt;F32,"要修正：上限超過","依頼あり"))))))</x:f>
      </x:c>
      <x:c r="I32" s="15" t="str"/>
    </x:row>
    <x:row r="33" ht="24" customHeight="1">
      <x:c r="A33" s="15" t="str">
        <x:v>上白水七丁目</x:v>
      </x:c>
      <x:c r="B33" s="38" t="n">
        <x:v>426</x:v>
      </x:c>
      <x:c r="C33" s="38" t="n">
        <x:v>338</x:v>
      </x:c>
      <x:c r="D33" s="38" t="n">
        <x:v>85</x:v>
      </x:c>
      <x:c r="E33" s="16"/>
      <x:c r="F33" s="39" t="n">
        <x:f>IF(COUNT(B33:D33)&lt;3,"",IF(IF(E33="",'依頼書'!$B$20,E33)="軒並",ROUNDDOWN(B33*$E$6,0),IF(IF(E33="",'依頼書'!$B$20,E33)="集合",ROUNDDOWN(C33*$E$6,0),IF(IF(E33="",'依頼書'!$B$20,E33)="戸建",ROUNDDOWN(D33*$E$6,0),""))))</x:f>
        <x:v>298</x:v>
      </x:c>
      <x:c r="G33" s="40"/>
      <x:c r="H33" s="15" t="str">
        <x:f>IF(G33="","",IF(NOT(ISNUMBER(G33)),"要修正：数値",IF(OR(G33&lt;0,G33&lt;&gt;INT(G33)),"要修正：整数",IF(G33=0,"",IF(F33="","要修正：配布不可",IF(G33&gt;F33,"要修正：上限超過","依頼あり"))))))</x:f>
      </x:c>
      <x:c r="I33" s="15" t="str"/>
    </x:row>
    <x:row r="34" ht="24" customHeight="1">
      <x:c r="A34" s="15" t="str">
        <x:v>上白水八丁目</x:v>
      </x:c>
      <x:c r="B34" s="38" t="n">
        <x:v>198</x:v>
      </x:c>
      <x:c r="C34" s="38" t="n">
        <x:v>103</x:v>
      </x:c>
      <x:c r="D34" s="38" t="n">
        <x:v>92</x:v>
      </x:c>
      <x:c r="E34" s="16"/>
      <x:c r="F34" s="39" t="n">
        <x:f>IF(COUNT(B34:D34)&lt;3,"",IF(IF(E34="",'依頼書'!$B$20,E34)="軒並",ROUNDDOWN(B34*$E$6,0),IF(IF(E34="",'依頼書'!$B$20,E34)="集合",ROUNDDOWN(C34*$E$6,0),IF(IF(E34="",'依頼書'!$B$20,E34)="戸建",ROUNDDOWN(D34*$E$6,0),""))))</x:f>
        <x:v>138</x:v>
      </x:c>
      <x:c r="G34" s="40"/>
      <x:c r="H34" s="15" t="str">
        <x:f>IF(G34="","",IF(NOT(ISNUMBER(G34)),"要修正：数値",IF(OR(G34&lt;0,G34&lt;&gt;INT(G34)),"要修正：整数",IF(G34=0,"",IF(F34="","要修正：配布不可",IF(G34&gt;F34,"要修正：上限超過","依頼あり"))))))</x:f>
      </x:c>
      <x:c r="I34" s="15" t="str"/>
    </x:row>
    <x:row r="35" ht="24" customHeight="1">
      <x:c r="A35" s="15" t="str">
        <x:v>上白水九丁目</x:v>
      </x:c>
      <x:c r="B35" s="38" t="n">
        <x:v>335</x:v>
      </x:c>
      <x:c r="C35" s="38" t="n">
        <x:v>228</x:v>
      </x:c>
      <x:c r="D35" s="38" t="n">
        <x:v>99</x:v>
      </x:c>
      <x:c r="E35" s="16"/>
      <x:c r="F35" s="39" t="n">
        <x:f>IF(COUNT(B35:D35)&lt;3,"",IF(IF(E35="",'依頼書'!$B$20,E35)="軒並",ROUNDDOWN(B35*$E$6,0),IF(IF(E35="",'依頼書'!$B$20,E35)="集合",ROUNDDOWN(C35*$E$6,0),IF(IF(E35="",'依頼書'!$B$20,E35)="戸建",ROUNDDOWN(D35*$E$6,0),""))))</x:f>
        <x:v>234</x:v>
      </x:c>
      <x:c r="G35" s="40"/>
      <x:c r="H35" s="15" t="str">
        <x:f>IF(G35="","",IF(NOT(ISNUMBER(G35)),"要修正：数値",IF(OR(G35&lt;0,G35&lt;&gt;INT(G35)),"要修正：整数",IF(G35=0,"",IF(F35="","要修正：配布不可",IF(G35&gt;F35,"要修正：上限超過","依頼あり"))))))</x:f>
      </x:c>
      <x:c r="I35" s="15" t="str"/>
    </x:row>
    <x:row r="36" ht="24" customHeight="1">
      <x:c r="A36" s="15" t="str">
        <x:v>上白水十丁目</x:v>
      </x:c>
      <x:c r="B36" s="38" t="n">
        <x:v>247</x:v>
      </x:c>
      <x:c r="C36" s="38" t="n">
        <x:v>132</x:v>
      </x:c>
      <x:c r="D36" s="38" t="n">
        <x:v>112</x:v>
      </x:c>
      <x:c r="E36" s="16"/>
      <x:c r="F36" s="39" t="n">
        <x:f>IF(COUNT(B36:D36)&lt;3,"",IF(IF(E36="",'依頼書'!$B$20,E36)="軒並",ROUNDDOWN(B36*$E$6,0),IF(IF(E36="",'依頼書'!$B$20,E36)="集合",ROUNDDOWN(C36*$E$6,0),IF(IF(E36="",'依頼書'!$B$20,E36)="戸建",ROUNDDOWN(D36*$E$6,0),""))))</x:f>
        <x:v>172</x:v>
      </x:c>
      <x:c r="G36" s="40"/>
      <x:c r="H36" s="15" t="str">
        <x:f>IF(G36="","",IF(NOT(ISNUMBER(G36)),"要修正：数値",IF(OR(G36&lt;0,G36&lt;&gt;INT(G36)),"要修正：整数",IF(G36=0,"",IF(F36="","要修正：配布不可",IF(G36&gt;F36,"要修正：上限超過","依頼あり"))))))</x:f>
      </x:c>
      <x:c r="I36" s="15" t="str"/>
    </x:row>
    <x:row r="37" ht="24" customHeight="1">
      <x:c r="A37" s="15" t="str">
        <x:v>下白水北一丁目</x:v>
      </x:c>
      <x:c r="B37" s="38" t="n">
        <x:v>255</x:v>
      </x:c>
      <x:c r="C37" s="38" t="n">
        <x:v>149</x:v>
      </x:c>
      <x:c r="D37" s="38" t="n">
        <x:v>98</x:v>
      </x:c>
      <x:c r="E37" s="16"/>
      <x:c r="F37" s="39" t="n">
        <x:f>IF(COUNT(B37:D37)&lt;3,"",IF(IF(E37="",'依頼書'!$B$20,E37)="軒並",ROUNDDOWN(B37*$E$6,0),IF(IF(E37="",'依頼書'!$B$20,E37)="集合",ROUNDDOWN(C37*$E$6,0),IF(IF(E37="",'依頼書'!$B$20,E37)="戸建",ROUNDDOWN(D37*$E$6,0),""))))</x:f>
        <x:v>178</x:v>
      </x:c>
      <x:c r="G37" s="40"/>
      <x:c r="H37" s="15" t="str">
        <x:f>IF(G37="","",IF(NOT(ISNUMBER(G37)),"要修正：数値",IF(OR(G37&lt;0,G37&lt;&gt;INT(G37)),"要修正：整数",IF(G37=0,"",IF(F37="","要修正：配布不可",IF(G37&gt;F37,"要修正：上限超過","依頼あり"))))))</x:f>
      </x:c>
      <x:c r="I37" s="15" t="str"/>
    </x:row>
    <x:row r="38" ht="24" customHeight="1">
      <x:c r="A38" s="15" t="str">
        <x:v>下白水北二丁目</x:v>
      </x:c>
      <x:c r="B38" s="38" t="n">
        <x:v>309</x:v>
      </x:c>
      <x:c r="C38" s="38" t="n">
        <x:v>223</x:v>
      </x:c>
      <x:c r="D38" s="38" t="n">
        <x:v>82</x:v>
      </x:c>
      <x:c r="E38" s="16"/>
      <x:c r="F38" s="39" t="n">
        <x:f>IF(COUNT(B38:D38)&lt;3,"",IF(IF(E38="",'依頼書'!$B$20,E38)="軒並",ROUNDDOWN(B38*$E$6,0),IF(IF(E38="",'依頼書'!$B$20,E38)="集合",ROUNDDOWN(C38*$E$6,0),IF(IF(E38="",'依頼書'!$B$20,E38)="戸建",ROUNDDOWN(D38*$E$6,0),""))))</x:f>
        <x:v>216</x:v>
      </x:c>
      <x:c r="G38" s="40"/>
      <x:c r="H38" s="15" t="str">
        <x:f>IF(G38="","",IF(NOT(ISNUMBER(G38)),"要修正：数値",IF(OR(G38&lt;0,G38&lt;&gt;INT(G38)),"要修正：整数",IF(G38=0,"",IF(F38="","要修正：配布不可",IF(G38&gt;F38,"要修正：上限超過","依頼あり"))))))</x:f>
      </x:c>
      <x:c r="I38" s="15" t="str"/>
    </x:row>
    <x:row r="39" ht="24" customHeight="1">
      <x:c r="A39" s="15" t="str">
        <x:v>下白水北三丁目</x:v>
      </x:c>
      <x:c r="B39" s="38" t="n">
        <x:v>243</x:v>
      </x:c>
      <x:c r="C39" s="38" t="n">
        <x:v>193</x:v>
      </x:c>
      <x:c r="D39" s="38" t="n">
        <x:v>44</x:v>
      </x:c>
      <x:c r="E39" s="16"/>
      <x:c r="F39" s="39" t="n">
        <x:f>IF(COUNT(B39:D39)&lt;3,"",IF(IF(E39="",'依頼書'!$B$20,E39)="軒並",ROUNDDOWN(B39*$E$6,0),IF(IF(E39="",'依頼書'!$B$20,E39)="集合",ROUNDDOWN(C39*$E$6,0),IF(IF(E39="",'依頼書'!$B$20,E39)="戸建",ROUNDDOWN(D39*$E$6,0),""))))</x:f>
        <x:v>170</x:v>
      </x:c>
      <x:c r="G39" s="40"/>
      <x:c r="H39" s="15" t="str">
        <x:f>IF(G39="","",IF(NOT(ISNUMBER(G39)),"要修正：数値",IF(OR(G39&lt;0,G39&lt;&gt;INT(G39)),"要修正：整数",IF(G39=0,"",IF(F39="","要修正：配布不可",IF(G39&gt;F39,"要修正：上限超過","依頼あり"))))))</x:f>
      </x:c>
      <x:c r="I39" s="15" t="str"/>
    </x:row>
    <x:row r="40" ht="24" customHeight="1">
      <x:c r="A40" s="15" t="str">
        <x:v>下白水北四丁目</x:v>
      </x:c>
      <x:c r="B40" s="38" t="n">
        <x:v>168</x:v>
      </x:c>
      <x:c r="C40" s="38" t="n">
        <x:v>118</x:v>
      </x:c>
      <x:c r="D40" s="38" t="n">
        <x:v>48</x:v>
      </x:c>
      <x:c r="E40" s="16"/>
      <x:c r="F40" s="39" t="n">
        <x:f>IF(COUNT(B40:D40)&lt;3,"",IF(IF(E40="",'依頼書'!$B$20,E40)="軒並",ROUNDDOWN(B40*$E$6,0),IF(IF(E40="",'依頼書'!$B$20,E40)="集合",ROUNDDOWN(C40*$E$6,0),IF(IF(E40="",'依頼書'!$B$20,E40)="戸建",ROUNDDOWN(D40*$E$6,0),""))))</x:f>
        <x:v>117</x:v>
      </x:c>
      <x:c r="G40" s="40"/>
      <x:c r="H40" s="15" t="str">
        <x:f>IF(G40="","",IF(NOT(ISNUMBER(G40)),"要修正：数値",IF(OR(G40&lt;0,G40&lt;&gt;INT(G40)),"要修正：整数",IF(G40=0,"",IF(F40="","要修正：配布不可",IF(G40&gt;F40,"要修正：上限超過","依頼あり"))))))</x:f>
      </x:c>
      <x:c r="I40" s="15" t="str"/>
    </x:row>
    <x:row r="41" ht="24" customHeight="1">
      <x:c r="A41" s="15" t="str">
        <x:v>下白水北五丁目</x:v>
      </x:c>
      <x:c r="B41" s="38" t="n">
        <x:v>400</x:v>
      </x:c>
      <x:c r="C41" s="38" t="n">
        <x:v>249</x:v>
      </x:c>
      <x:c r="D41" s="38" t="n">
        <x:v>128</x:v>
      </x:c>
      <x:c r="E41" s="16"/>
      <x:c r="F41" s="39" t="n">
        <x:f>IF(COUNT(B41:D41)&lt;3,"",IF(IF(E41="",'依頼書'!$B$20,E41)="軒並",ROUNDDOWN(B41*$E$6,0),IF(IF(E41="",'依頼書'!$B$20,E41)="集合",ROUNDDOWN(C41*$E$6,0),IF(IF(E41="",'依頼書'!$B$20,E41)="戸建",ROUNDDOWN(D41*$E$6,0),""))))</x:f>
        <x:v>280</x:v>
      </x:c>
      <x:c r="G41" s="40"/>
      <x:c r="H41" s="15" t="str">
        <x:f>IF(G41="","",IF(NOT(ISNUMBER(G41)),"要修正：数値",IF(OR(G41&lt;0,G41&lt;&gt;INT(G41)),"要修正：整数",IF(G41=0,"",IF(F41="","要修正：配布不可",IF(G41&gt;F41,"要修正：上限超過","依頼あり"))))))</x:f>
      </x:c>
      <x:c r="I41" s="15" t="str"/>
    </x:row>
    <x:row r="42" ht="24" customHeight="1">
      <x:c r="A42" s="15" t="str">
        <x:v>下白水北六丁目</x:v>
      </x:c>
      <x:c r="B42" s="38" t="n">
        <x:v>155</x:v>
      </x:c>
      <x:c r="C42" s="38" t="n">
        <x:v>60</x:v>
      </x:c>
      <x:c r="D42" s="38" t="n">
        <x:v>91</x:v>
      </x:c>
      <x:c r="E42" s="16"/>
      <x:c r="F42" s="39" t="n">
        <x:f>IF(COUNT(B42:D42)&lt;3,"",IF(IF(E42="",'依頼書'!$B$20,E42)="軒並",ROUNDDOWN(B42*$E$6,0),IF(IF(E42="",'依頼書'!$B$20,E42)="集合",ROUNDDOWN(C42*$E$6,0),IF(IF(E42="",'依頼書'!$B$20,E42)="戸建",ROUNDDOWN(D42*$E$6,0),""))))</x:f>
        <x:v>108</x:v>
      </x:c>
      <x:c r="G42" s="40"/>
      <x:c r="H42" s="15" t="str">
        <x:f>IF(G42="","",IF(NOT(ISNUMBER(G42)),"要修正：数値",IF(OR(G42&lt;0,G42&lt;&gt;INT(G42)),"要修正：整数",IF(G42=0,"",IF(F42="","要修正：配布不可",IF(G42&gt;F42,"要修正：上限超過","依頼あり"))))))</x:f>
      </x:c>
      <x:c r="I42" s="15" t="str"/>
    </x:row>
    <x:row r="43" ht="24" customHeight="1">
      <x:c r="A43" s="15" t="str">
        <x:v>下白水北七丁目</x:v>
      </x:c>
      <x:c r="B43" s="38" t="n">
        <x:v>68</x:v>
      </x:c>
      <x:c r="C43" s="38" t="n">
        <x:v>30</x:v>
      </x:c>
      <x:c r="D43" s="38" t="n">
        <x:v>38</x:v>
      </x:c>
      <x:c r="E43" s="16"/>
      <x:c r="F43" s="39" t="n">
        <x:f>IF(COUNT(B43:D43)&lt;3,"",IF(IF(E43="",'依頼書'!$B$20,E43)="軒並",ROUNDDOWN(B43*$E$6,0),IF(IF(E43="",'依頼書'!$B$20,E43)="集合",ROUNDDOWN(C43*$E$6,0),IF(IF(E43="",'依頼書'!$B$20,E43)="戸建",ROUNDDOWN(D43*$E$6,0),""))))</x:f>
        <x:v>47</x:v>
      </x:c>
      <x:c r="G43" s="40"/>
      <x:c r="H43" s="15" t="str">
        <x:f>IF(G43="","",IF(NOT(ISNUMBER(G43)),"要修正：数値",IF(OR(G43&lt;0,G43&lt;&gt;INT(G43)),"要修正：整数",IF(G43=0,"",IF(F43="","要修正：配布不可",IF(G43&gt;F43,"要修正：上限超過","依頼あり"))))))</x:f>
      </x:c>
      <x:c r="I43" s="15" t="str"/>
    </x:row>
    <x:row r="44" ht="24" customHeight="1">
      <x:c r="A44" s="15" t="str">
        <x:v>下白水南一丁目</x:v>
      </x:c>
      <x:c r="B44" s="38" t="n">
        <x:v>101</x:v>
      </x:c>
      <x:c r="C44" s="38" t="n">
        <x:v>14</x:v>
      </x:c>
      <x:c r="D44" s="38" t="n">
        <x:v>85</x:v>
      </x:c>
      <x:c r="E44" s="16"/>
      <x:c r="F44" s="39" t="n">
        <x:f>IF(COUNT(B44:D44)&lt;3,"",IF(IF(E44="",'依頼書'!$B$20,E44)="軒並",ROUNDDOWN(B44*$E$6,0),IF(IF(E44="",'依頼書'!$B$20,E44)="集合",ROUNDDOWN(C44*$E$6,0),IF(IF(E44="",'依頼書'!$B$20,E44)="戸建",ROUNDDOWN(D44*$E$6,0),""))))</x:f>
        <x:v>70</x:v>
      </x:c>
      <x:c r="G44" s="40"/>
      <x:c r="H44" s="15" t="str">
        <x:f>IF(G44="","",IF(NOT(ISNUMBER(G44)),"要修正：数値",IF(OR(G44&lt;0,G44&lt;&gt;INT(G44)),"要修正：整数",IF(G44=0,"",IF(F44="","要修正：配布不可",IF(G44&gt;F44,"要修正：上限超過","依頼あり"))))))</x:f>
      </x:c>
      <x:c r="I44" s="15" t="str"/>
    </x:row>
    <x:row r="45" ht="24" customHeight="1">
      <x:c r="A45" s="15" t="str">
        <x:v>下白水南二丁目</x:v>
      </x:c>
      <x:c r="B45" s="38" t="n">
        <x:v>196</x:v>
      </x:c>
      <x:c r="C45" s="38" t="n">
        <x:v>21</x:v>
      </x:c>
      <x:c r="D45" s="38" t="n">
        <x:v>175</x:v>
      </x:c>
      <x:c r="E45" s="16"/>
      <x:c r="F45" s="39" t="n">
        <x:f>IF(COUNT(B45:D45)&lt;3,"",IF(IF(E45="",'依頼書'!$B$20,E45)="軒並",ROUNDDOWN(B45*$E$6,0),IF(IF(E45="",'依頼書'!$B$20,E45)="集合",ROUNDDOWN(C45*$E$6,0),IF(IF(E45="",'依頼書'!$B$20,E45)="戸建",ROUNDDOWN(D45*$E$6,0),""))))</x:f>
        <x:v>137</x:v>
      </x:c>
      <x:c r="G45" s="40"/>
      <x:c r="H45" s="15" t="str">
        <x:f>IF(G45="","",IF(NOT(ISNUMBER(G45)),"要修正：数値",IF(OR(G45&lt;0,G45&lt;&gt;INT(G45)),"要修正：整数",IF(G45=0,"",IF(F45="","要修正：配布不可",IF(G45&gt;F45,"要修正：上限超過","依頼あり"))))))</x:f>
      </x:c>
      <x:c r="I45" s="15" t="str"/>
    </x:row>
    <x:row r="46" ht="24" customHeight="1">
      <x:c r="A46" s="15" t="str">
        <x:v>下白水南三丁目</x:v>
      </x:c>
      <x:c r="B46" s="38" t="n">
        <x:v>181</x:v>
      </x:c>
      <x:c r="C46" s="38" t="n">
        <x:v>139</x:v>
      </x:c>
      <x:c r="D46" s="38" t="n">
        <x:v>41</x:v>
      </x:c>
      <x:c r="E46" s="16"/>
      <x:c r="F46" s="39" t="n">
        <x:f>IF(COUNT(B46:D46)&lt;3,"",IF(IF(E46="",'依頼書'!$B$20,E46)="軒並",ROUNDDOWN(B46*$E$6,0),IF(IF(E46="",'依頼書'!$B$20,E46)="集合",ROUNDDOWN(C46*$E$6,0),IF(IF(E46="",'依頼書'!$B$20,E46)="戸建",ROUNDDOWN(D46*$E$6,0),""))))</x:f>
        <x:v>126</x:v>
      </x:c>
      <x:c r="G46" s="40"/>
      <x:c r="H46" s="15" t="str">
        <x:f>IF(G46="","",IF(NOT(ISNUMBER(G46)),"要修正：数値",IF(OR(G46&lt;0,G46&lt;&gt;INT(G46)),"要修正：整数",IF(G46=0,"",IF(F46="","要修正：配布不可",IF(G46&gt;F46,"要修正：上限超過","依頼あり"))))))</x:f>
      </x:c>
      <x:c r="I46" s="15" t="str"/>
    </x:row>
    <x:row r="47" ht="24" customHeight="1">
      <x:c r="A47" s="15" t="str">
        <x:v>下白水南四丁目</x:v>
      </x:c>
      <x:c r="B47" s="38" t="n">
        <x:v>102</x:v>
      </x:c>
      <x:c r="C47" s="38" t="n">
        <x:v>50</x:v>
      </x:c>
      <x:c r="D47" s="38" t="n">
        <x:v>48</x:v>
      </x:c>
      <x:c r="E47" s="16"/>
      <x:c r="F47" s="39" t="n">
        <x:f>IF(COUNT(B47:D47)&lt;3,"",IF(IF(E47="",'依頼書'!$B$20,E47)="軒並",ROUNDDOWN(B47*$E$6,0),IF(IF(E47="",'依頼書'!$B$20,E47)="集合",ROUNDDOWN(C47*$E$6,0),IF(IF(E47="",'依頼書'!$B$20,E47)="戸建",ROUNDDOWN(D47*$E$6,0),""))))</x:f>
        <x:v>71</x:v>
      </x:c>
      <x:c r="G47" s="40"/>
      <x:c r="H47" s="15" t="str">
        <x:f>IF(G47="","",IF(NOT(ISNUMBER(G47)),"要修正：数値",IF(OR(G47&lt;0,G47&lt;&gt;INT(G47)),"要修正：整数",IF(G47=0,"",IF(F47="","要修正：配布不可",IF(G47&gt;F47,"要修正：上限超過","依頼あり"))))))</x:f>
      </x:c>
      <x:c r="I47" s="15" t="str"/>
    </x:row>
    <x:row r="48" ht="24" customHeight="1">
      <x:c r="A48" s="15" t="str">
        <x:v>下白水南五丁目</x:v>
      </x:c>
      <x:c r="B48" s="38" t="n">
        <x:v>273</x:v>
      </x:c>
      <x:c r="C48" s="38" t="n">
        <x:v>176</x:v>
      </x:c>
      <x:c r="D48" s="38" t="n">
        <x:v>94</x:v>
      </x:c>
      <x:c r="E48" s="16"/>
      <x:c r="F48" s="39" t="n">
        <x:f>IF(COUNT(B48:D48)&lt;3,"",IF(IF(E48="",'依頼書'!$B$20,E48)="軒並",ROUNDDOWN(B48*$E$6,0),IF(IF(E48="",'依頼書'!$B$20,E48)="集合",ROUNDDOWN(C48*$E$6,0),IF(IF(E48="",'依頼書'!$B$20,E48)="戸建",ROUNDDOWN(D48*$E$6,0),""))))</x:f>
        <x:v>191</x:v>
      </x:c>
      <x:c r="G48" s="40"/>
      <x:c r="H48" s="15" t="str">
        <x:f>IF(G48="","",IF(NOT(ISNUMBER(G48)),"要修正：数値",IF(OR(G48&lt;0,G48&lt;&gt;INT(G48)),"要修正：整数",IF(G48=0,"",IF(F48="","要修正：配布不可",IF(G48&gt;F48,"要修正：上限超過","依頼あり"))))))</x:f>
      </x:c>
      <x:c r="I48" s="15" t="str"/>
    </x:row>
    <x:row r="49" ht="24" customHeight="1">
      <x:c r="A49" s="15" t="str">
        <x:v>下白水南六丁目</x:v>
      </x:c>
      <x:c r="B49" s="38" t="n">
        <x:v>225</x:v>
      </x:c>
      <x:c r="C49" s="38" t="n">
        <x:v>106</x:v>
      </x:c>
      <x:c r="D49" s="38" t="n">
        <x:v>115</x:v>
      </x:c>
      <x:c r="E49" s="16"/>
      <x:c r="F49" s="39" t="n">
        <x:f>IF(COUNT(B49:D49)&lt;3,"",IF(IF(E49="",'依頼書'!$B$20,E49)="軒並",ROUNDDOWN(B49*$E$6,0),IF(IF(E49="",'依頼書'!$B$20,E49)="集合",ROUNDDOWN(C49*$E$6,0),IF(IF(E49="",'依頼書'!$B$20,E49)="戸建",ROUNDDOWN(D49*$E$6,0),""))))</x:f>
        <x:v>157</x:v>
      </x:c>
      <x:c r="G49" s="40"/>
      <x:c r="H49" s="15" t="str">
        <x:f>IF(G49="","",IF(NOT(ISNUMBER(G49)),"要修正：数値",IF(OR(G49&lt;0,G49&lt;&gt;INT(G49)),"要修正：整数",IF(G49=0,"",IF(F49="","要修正：配布不可",IF(G49&gt;F49,"要修正：上限超過","依頼あり"))))))</x:f>
      </x:c>
      <x:c r="I49" s="15" t="str"/>
    </x:row>
    <x:row r="50" ht="24" customHeight="1">
      <x:c r="A50" s="15" t="str">
        <x:v>下白水南七丁目</x:v>
      </x:c>
      <x:c r="B50" s="38" t="n">
        <x:v>243</x:v>
      </x:c>
      <x:c r="C50" s="38" t="n">
        <x:v>186</x:v>
      </x:c>
      <x:c r="D50" s="38" t="n">
        <x:v>52</x:v>
      </x:c>
      <x:c r="E50" s="16"/>
      <x:c r="F50" s="39" t="n">
        <x:f>IF(COUNT(B50:D50)&lt;3,"",IF(IF(E50="",'依頼書'!$B$20,E50)="軒並",ROUNDDOWN(B50*$E$6,0),IF(IF(E50="",'依頼書'!$B$20,E50)="集合",ROUNDDOWN(C50*$E$6,0),IF(IF(E50="",'依頼書'!$B$20,E50)="戸建",ROUNDDOWN(D50*$E$6,0),""))))</x:f>
        <x:v>170</x:v>
      </x:c>
      <x:c r="G50" s="40"/>
      <x:c r="H50" s="15" t="str">
        <x:f>IF(G50="","",IF(NOT(ISNUMBER(G50)),"要修正：数値",IF(OR(G50&lt;0,G50&lt;&gt;INT(G50)),"要修正：整数",IF(G50=0,"",IF(F50="","要修正：配布不可",IF(G50&gt;F50,"要修正：上限超過","依頼あり"))))))</x:f>
      </x:c>
      <x:c r="I50" s="15" t="str"/>
    </x:row>
    <x:row r="51" ht="24" customHeight="1">
      <x:c r="A51" s="15" t="str">
        <x:v>大字下白水（区域002300）</x:v>
      </x:c>
      <x:c r="B51" s="38" t="n">
        <x:v>94</x:v>
      </x:c>
      <x:c r="C51" s="38" t="n">
        <x:v>20</x:v>
      </x:c>
      <x:c r="D51" s="38" t="n">
        <x:v>74</x:v>
      </x:c>
      <x:c r="E51" s="16"/>
      <x:c r="F51" s="39" t="n">
        <x:f>IF(COUNT(B51:D51)&lt;3,"",IF(IF(E51="",'依頼書'!$B$20,E51)="軒並",ROUNDDOWN(B51*$E$6,0),IF(IF(E51="",'依頼書'!$B$20,E51)="集合",ROUNDDOWN(C51*$E$6,0),IF(IF(E51="",'依頼書'!$B$20,E51)="戸建",ROUNDDOWN(D51*$E$6,0),""))))</x:f>
        <x:v>65</x:v>
      </x:c>
      <x:c r="G51" s="40"/>
      <x:c r="H51" s="15" t="str">
        <x:f>IF(G51="","",IF(NOT(ISNUMBER(G51)),"要修正：数値",IF(OR(G51&lt;0,G51&lt;&gt;INT(G51)),"要修正：整数",IF(G51=0,"",IF(F51="","要修正：配布不可",IF(G51&gt;F51,"要修正：上限超過","依頼あり"))))))</x:f>
      </x:c>
      <x:c r="I51" s="15" t="str"/>
    </x:row>
    <x:row r="52" ht="24" customHeight="1">
      <x:c r="A52" s="15" t="str">
        <x:v>大字下白水（区域002301）</x:v>
      </x:c>
      <x:c r="B52" s="38" t="n">
        <x:v>10</x:v>
      </x:c>
      <x:c r="C52" s="38" t="n">
        <x:v>8</x:v>
      </x:c>
      <x:c r="D52" s="38" t="n">
        <x:v>2</x:v>
      </x:c>
      <x:c r="E52" s="16"/>
      <x:c r="F52" s="39" t="n">
        <x:f>IF(COUNT(B52:D52)&lt;3,"",IF(IF(E52="",'依頼書'!$B$20,E52)="軒並",ROUNDDOWN(B52*$E$6,0),IF(IF(E52="",'依頼書'!$B$20,E52)="集合",ROUNDDOWN(C52*$E$6,0),IF(IF(E52="",'依頼書'!$B$20,E52)="戸建",ROUNDDOWN(D52*$E$6,0),""))))</x:f>
        <x:v>7</x:v>
      </x:c>
      <x:c r="G52" s="40"/>
      <x:c r="H52" s="15" t="str">
        <x:f>IF(G52="","",IF(NOT(ISNUMBER(G52)),"要修正：数値",IF(OR(G52&lt;0,G52&lt;&gt;INT(G52)),"要修正：整数",IF(G52=0,"",IF(F52="","要修正：配布不可",IF(G52&gt;F52,"要修正：上限超過","依頼あり"))))))</x:f>
      </x:c>
      <x:c r="I52" s="15" t="str"/>
    </x:row>
    <x:row r="53" ht="24" customHeight="1">
      <x:c r="A53" s="15" t="str">
        <x:v>大土居一丁目</x:v>
      </x:c>
      <x:c r="B53" s="38" t="n">
        <x:v>206</x:v>
      </x:c>
      <x:c r="C53" s="38" t="n">
        <x:v>150</x:v>
      </x:c>
      <x:c r="D53" s="38" t="n">
        <x:v>50</x:v>
      </x:c>
      <x:c r="E53" s="16"/>
      <x:c r="F53" s="39" t="n">
        <x:f>IF(COUNT(B53:D53)&lt;3,"",IF(IF(E53="",'依頼書'!$B$20,E53)="軒並",ROUNDDOWN(B53*$E$6,0),IF(IF(E53="",'依頼書'!$B$20,E53)="集合",ROUNDDOWN(C53*$E$6,0),IF(IF(E53="",'依頼書'!$B$20,E53)="戸建",ROUNDDOWN(D53*$E$6,0),""))))</x:f>
        <x:v>144</x:v>
      </x:c>
      <x:c r="G53" s="40"/>
      <x:c r="H53" s="15" t="str">
        <x:f>IF(G53="","",IF(NOT(ISNUMBER(G53)),"要修正：数値",IF(OR(G53&lt;0,G53&lt;&gt;INT(G53)),"要修正：整数",IF(G53=0,"",IF(F53="","要修正：配布不可",IF(G53&gt;F53,"要修正：上限超過","依頼あり"))))))</x:f>
      </x:c>
      <x:c r="I53" s="15" t="str"/>
    </x:row>
    <x:row r="54" ht="24" customHeight="1">
      <x:c r="A54" s="15" t="str">
        <x:v>大土居二丁目</x:v>
      </x:c>
      <x:c r="B54" s="38" t="n">
        <x:v>192</x:v>
      </x:c>
      <x:c r="C54" s="38" t="n">
        <x:v>86</x:v>
      </x:c>
      <x:c r="D54" s="38" t="n">
        <x:v>87</x:v>
      </x:c>
      <x:c r="E54" s="16"/>
      <x:c r="F54" s="39" t="n">
        <x:f>IF(COUNT(B54:D54)&lt;3,"",IF(IF(E54="",'依頼書'!$B$20,E54)="軒並",ROUNDDOWN(B54*$E$6,0),IF(IF(E54="",'依頼書'!$B$20,E54)="集合",ROUNDDOWN(C54*$E$6,0),IF(IF(E54="",'依頼書'!$B$20,E54)="戸建",ROUNDDOWN(D54*$E$6,0),""))))</x:f>
        <x:v>134</x:v>
      </x:c>
      <x:c r="G54" s="40"/>
      <x:c r="H54" s="15" t="str">
        <x:f>IF(G54="","",IF(NOT(ISNUMBER(G54)),"要修正：数値",IF(OR(G54&lt;0,G54&lt;&gt;INT(G54)),"要修正：整数",IF(G54=0,"",IF(F54="","要修正：配布不可",IF(G54&gt;F54,"要修正：上限超過","依頼あり"))))))</x:f>
      </x:c>
      <x:c r="I54" s="15" t="str"/>
    </x:row>
    <x:row r="55" ht="24" customHeight="1">
      <x:c r="A55" s="15" t="str">
        <x:v>大土居三丁目</x:v>
      </x:c>
      <x:c r="B55" s="38" t="n">
        <x:v>227</x:v>
      </x:c>
      <x:c r="C55" s="38" t="n">
        <x:v>71</x:v>
      </x:c>
      <x:c r="D55" s="38" t="n">
        <x:v>148</x:v>
      </x:c>
      <x:c r="E55" s="16"/>
      <x:c r="F55" s="39" t="n">
        <x:f>IF(COUNT(B55:D55)&lt;3,"",IF(IF(E55="",'依頼書'!$B$20,E55)="軒並",ROUNDDOWN(B55*$E$6,0),IF(IF(E55="",'依頼書'!$B$20,E55)="集合",ROUNDDOWN(C55*$E$6,0),IF(IF(E55="",'依頼書'!$B$20,E55)="戸建",ROUNDDOWN(D55*$E$6,0),""))))</x:f>
        <x:v>158</x:v>
      </x:c>
      <x:c r="G55" s="40"/>
      <x:c r="H55" s="15" t="str">
        <x:f>IF(G55="","",IF(NOT(ISNUMBER(G55)),"要修正：数値",IF(OR(G55&lt;0,G55&lt;&gt;INT(G55)),"要修正：整数",IF(G55=0,"",IF(F55="","要修正：配布不可",IF(G55&gt;F55,"要修正：上限超過","依頼あり"))))))</x:f>
      </x:c>
      <x:c r="I55" s="15" t="str"/>
    </x:row>
    <x:row r="56" ht="24" customHeight="1">
      <x:c r="A56" s="15" t="str">
        <x:v>星見ヶ丘一丁目</x:v>
      </x:c>
      <x:c r="B56" s="38" t="n">
        <x:v>55</x:v>
      </x:c>
      <x:c r="C56" s="38" t="n">
        <x:v>0</x:v>
      </x:c>
      <x:c r="D56" s="38" t="n">
        <x:v>55</x:v>
      </x:c>
      <x:c r="E56" s="16"/>
      <x:c r="F56" s="39" t="n">
        <x:f>IF(COUNT(B56:D56)&lt;3,"",IF(IF(E56="",'依頼書'!$B$20,E56)="軒並",ROUNDDOWN(B56*$E$6,0),IF(IF(E56="",'依頼書'!$B$20,E56)="集合",ROUNDDOWN(C56*$E$6,0),IF(IF(E56="",'依頼書'!$B$20,E56)="戸建",ROUNDDOWN(D56*$E$6,0),""))))</x:f>
        <x:v>38</x:v>
      </x:c>
      <x:c r="G56" s="40"/>
      <x:c r="H56" s="15" t="str">
        <x:f>IF(G56="","",IF(NOT(ISNUMBER(G56)),"要修正：数値",IF(OR(G56&lt;0,G56&lt;&gt;INT(G56)),"要修正：整数",IF(G56=0,"",IF(F56="","要修正：配布不可",IF(G56&gt;F56,"要修正：上限超過","依頼あり"))))))</x:f>
      </x:c>
      <x:c r="I56" s="15" t="str"/>
    </x:row>
    <x:row r="57" ht="24" customHeight="1">
      <x:c r="A57" s="15" t="str">
        <x:v>星見ヶ丘二丁目</x:v>
      </x:c>
      <x:c r="B57" s="38" t="n">
        <x:v>174</x:v>
      </x:c>
      <x:c r="C57" s="38" t="n">
        <x:v>46</x:v>
      </x:c>
      <x:c r="D57" s="38" t="n">
        <x:v>127</x:v>
      </x:c>
      <x:c r="E57" s="16"/>
      <x:c r="F57" s="39" t="n">
        <x:f>IF(COUNT(B57:D57)&lt;3,"",IF(IF(E57="",'依頼書'!$B$20,E57)="軒並",ROUNDDOWN(B57*$E$6,0),IF(IF(E57="",'依頼書'!$B$20,E57)="集合",ROUNDDOWN(C57*$E$6,0),IF(IF(E57="",'依頼書'!$B$20,E57)="戸建",ROUNDDOWN(D57*$E$6,0),""))))</x:f>
        <x:v>121</x:v>
      </x:c>
      <x:c r="G57" s="40"/>
      <x:c r="H57" s="15" t="str">
        <x:f>IF(G57="","",IF(NOT(ISNUMBER(G57)),"要修正：数値",IF(OR(G57&lt;0,G57&lt;&gt;INT(G57)),"要修正：整数",IF(G57=0,"",IF(F57="","要修正：配布不可",IF(G57&gt;F57,"要修正：上限超過","依頼あり"))))))</x:f>
      </x:c>
      <x:c r="I57" s="15" t="str"/>
    </x:row>
    <x:row r="58" ht="24" customHeight="1">
      <x:c r="A58" s="15" t="str">
        <x:v>星見ヶ丘三丁目</x:v>
      </x:c>
      <x:c r="B58" s="38" t="n">
        <x:v>213</x:v>
      </x:c>
      <x:c r="C58" s="38" t="n">
        <x:v>0</x:v>
      </x:c>
      <x:c r="D58" s="38" t="n">
        <x:v>210</x:v>
      </x:c>
      <x:c r="E58" s="16"/>
      <x:c r="F58" s="39" t="n">
        <x:f>IF(COUNT(B58:D58)&lt;3,"",IF(IF(E58="",'依頼書'!$B$20,E58)="軒並",ROUNDDOWN(B58*$E$6,0),IF(IF(E58="",'依頼書'!$B$20,E58)="集合",ROUNDDOWN(C58*$E$6,0),IF(IF(E58="",'依頼書'!$B$20,E58)="戸建",ROUNDDOWN(D58*$E$6,0),""))))</x:f>
        <x:v>149</x:v>
      </x:c>
      <x:c r="G58" s="40"/>
      <x:c r="H58" s="15" t="str">
        <x:f>IF(G58="","",IF(NOT(ISNUMBER(G58)),"要修正：数値",IF(OR(G58&lt;0,G58&lt;&gt;INT(G58)),"要修正：整数",IF(G58=0,"",IF(F58="","要修正：配布不可",IF(G58&gt;F58,"要修正：上限超過","依頼あり"))))))</x:f>
      </x:c>
      <x:c r="I58" s="15" t="str"/>
    </x:row>
    <x:row r="59" ht="24" customHeight="1">
      <x:c r="A59" s="15" t="str">
        <x:v>星見ヶ丘四丁目</x:v>
      </x:c>
      <x:c r="B59" s="38" t="n">
        <x:v>11</x:v>
      </x:c>
      <x:c r="C59" s="38" t="n">
        <x:v>0</x:v>
      </x:c>
      <x:c r="D59" s="38" t="n">
        <x:v>11</x:v>
      </x:c>
      <x:c r="E59" s="16"/>
      <x:c r="F59" s="39" t="n">
        <x:f>IF(COUNT(B59:D59)&lt;3,"",IF(IF(E59="",'依頼書'!$B$20,E59)="軒並",ROUNDDOWN(B59*$E$6,0),IF(IF(E59="",'依頼書'!$B$20,E59)="集合",ROUNDDOWN(C59*$E$6,0),IF(IF(E59="",'依頼書'!$B$20,E59)="戸建",ROUNDDOWN(D59*$E$6,0),""))))</x:f>
        <x:v>7</x:v>
      </x:c>
      <x:c r="G59" s="40"/>
      <x:c r="H59" s="15" t="str">
        <x:f>IF(G59="","",IF(NOT(ISNUMBER(G59)),"要修正：数値",IF(OR(G59&lt;0,G59&lt;&gt;INT(G59)),"要修正：整数",IF(G59=0,"",IF(F59="","要修正：配布不可",IF(G59&gt;F59,"要修正：上限超過","依頼あり"))))))</x:f>
      </x:c>
      <x:c r="I59" s="15" t="str"/>
    </x:row>
    <x:row r="60" ht="24" customHeight="1">
      <x:c r="A60" s="15" t="str">
        <x:v>星見ヶ丘五丁目</x:v>
      </x:c>
      <x:c r="B60" s="38" t="n">
        <x:v>194</x:v>
      </x:c>
      <x:c r="C60" s="38" t="n">
        <x:v>0</x:v>
      </x:c>
      <x:c r="D60" s="38" t="n">
        <x:v>194</x:v>
      </x:c>
      <x:c r="E60" s="16"/>
      <x:c r="F60" s="39" t="n">
        <x:f>IF(COUNT(B60:D60)&lt;3,"",IF(IF(E60="",'依頼書'!$B$20,E60)="軒並",ROUNDDOWN(B60*$E$6,0),IF(IF(E60="",'依頼書'!$B$20,E60)="集合",ROUNDDOWN(C60*$E$6,0),IF(IF(E60="",'依頼書'!$B$20,E60)="戸建",ROUNDDOWN(D60*$E$6,0),""))))</x:f>
        <x:v>135</x:v>
      </x:c>
      <x:c r="G60" s="40"/>
      <x:c r="H60" s="15" t="str">
        <x:f>IF(G60="","",IF(NOT(ISNUMBER(G60)),"要修正：数値",IF(OR(G60&lt;0,G60&lt;&gt;INT(G60)),"要修正：整数",IF(G60=0,"",IF(F60="","要修正：配布不可",IF(G60&gt;F60,"要修正：上限超過","依頼あり"))))))</x:f>
      </x:c>
      <x:c r="I60" s="15" t="str"/>
    </x:row>
    <x:row r="61" ht="24" customHeight="1">
      <x:c r="A61" s="15" t="str">
        <x:v>星見ヶ丘六丁目</x:v>
      </x:c>
      <x:c r="B61" s="38" t="n">
        <x:v>0</x:v>
      </x:c>
      <x:c r="C61" s="38" t="n">
        <x:v>0</x:v>
      </x:c>
      <x:c r="D61" s="38" t="n">
        <x:v>0</x:v>
      </x:c>
      <x:c r="E61" s="16"/>
      <x:c r="F61" s="39" t="n">
        <x:f>IF(COUNT(B61:D61)&lt;3,"",IF(IF(E61="",'依頼書'!$B$20,E61)="軒並",ROUNDDOWN(B61*$E$6,0),IF(IF(E61="",'依頼書'!$B$20,E61)="集合",ROUNDDOWN(C61*$E$6,0),IF(IF(E61="",'依頼書'!$B$20,E61)="戸建",ROUNDDOWN(D61*$E$6,0),""))))</x:f>
        <x:v>0</x:v>
      </x:c>
      <x:c r="G61" s="40"/>
      <x:c r="H61" s="15" t="str">
        <x:f>IF(G61="","",IF(NOT(ISNUMBER(G61)),"要修正：数値",IF(OR(G61&lt;0,G61&lt;&gt;INT(G61)),"要修正：整数",IF(G61=0,"",IF(F61="","要修正：配布不可",IF(G61&gt;F61,"要修正：上限超過","依頼あり"))))))</x:f>
      </x:c>
      <x:c r="I61" s="15" t="str"/>
    </x:row>
    <x:row r="62" ht="24" customHeight="1">
      <x:c r="A62" s="15" t="str">
        <x:v>小倉一丁目</x:v>
      </x:c>
      <x:c r="B62" s="38" t="n">
        <x:v>251</x:v>
      </x:c>
      <x:c r="C62" s="38" t="n">
        <x:v>189</x:v>
      </x:c>
      <x:c r="D62" s="38" t="n">
        <x:v>60</x:v>
      </x:c>
      <x:c r="E62" s="16"/>
      <x:c r="F62" s="39" t="n">
        <x:f>IF(COUNT(B62:D62)&lt;3,"",IF(IF(E62="",'依頼書'!$B$20,E62)="軒並",ROUNDDOWN(B62*$E$6,0),IF(IF(E62="",'依頼書'!$B$20,E62)="集合",ROUNDDOWN(C62*$E$6,0),IF(IF(E62="",'依頼書'!$B$20,E62)="戸建",ROUNDDOWN(D62*$E$6,0),""))))</x:f>
        <x:v>175</x:v>
      </x:c>
      <x:c r="G62" s="40"/>
      <x:c r="H62" s="15" t="str">
        <x:f>IF(G62="","",IF(NOT(ISNUMBER(G62)),"要修正：数値",IF(OR(G62&lt;0,G62&lt;&gt;INT(G62)),"要修正：整数",IF(G62=0,"",IF(F62="","要修正：配布不可",IF(G62&gt;F62,"要修正：上限超過","依頼あり"))))))</x:f>
      </x:c>
      <x:c r="I62" s="15" t="str"/>
    </x:row>
    <x:row r="63" ht="24" customHeight="1">
      <x:c r="A63" s="15" t="str">
        <x:v>小倉二丁目</x:v>
      </x:c>
      <x:c r="B63" s="38" t="n">
        <x:v>161</x:v>
      </x:c>
      <x:c r="C63" s="38" t="n">
        <x:v>75</x:v>
      </x:c>
      <x:c r="D63" s="38" t="n">
        <x:v>81</x:v>
      </x:c>
      <x:c r="E63" s="16"/>
      <x:c r="F63" s="39" t="n">
        <x:f>IF(COUNT(B63:D63)&lt;3,"",IF(IF(E63="",'依頼書'!$B$20,E63)="軒並",ROUNDDOWN(B63*$E$6,0),IF(IF(E63="",'依頼書'!$B$20,E63)="集合",ROUNDDOWN(C63*$E$6,0),IF(IF(E63="",'依頼書'!$B$20,E63)="戸建",ROUNDDOWN(D63*$E$6,0),""))))</x:f>
        <x:v>112</x:v>
      </x:c>
      <x:c r="G63" s="40"/>
      <x:c r="H63" s="15" t="str">
        <x:f>IF(G63="","",IF(NOT(ISNUMBER(G63)),"要修正：数値",IF(OR(G63&lt;0,G63&lt;&gt;INT(G63)),"要修正：整数",IF(G63=0,"",IF(F63="","要修正：配布不可",IF(G63&gt;F63,"要修正：上限超過","依頼あり"))))))</x:f>
      </x:c>
      <x:c r="I63" s="15" t="str"/>
    </x:row>
    <x:row r="64" ht="24" customHeight="1">
      <x:c r="A64" s="15" t="str">
        <x:v>小倉三丁目</x:v>
      </x:c>
      <x:c r="B64" s="38" t="n">
        <x:v>285</x:v>
      </x:c>
      <x:c r="C64" s="38" t="n">
        <x:v>166</x:v>
      </x:c>
      <x:c r="D64" s="38" t="n">
        <x:v>113</x:v>
      </x:c>
      <x:c r="E64" s="16"/>
      <x:c r="F64" s="39" t="n">
        <x:f>IF(COUNT(B64:D64)&lt;3,"",IF(IF(E64="",'依頼書'!$B$20,E64)="軒並",ROUNDDOWN(B64*$E$6,0),IF(IF(E64="",'依頼書'!$B$20,E64)="集合",ROUNDDOWN(C64*$E$6,0),IF(IF(E64="",'依頼書'!$B$20,E64)="戸建",ROUNDDOWN(D64*$E$6,0),""))))</x:f>
        <x:v>199</x:v>
      </x:c>
      <x:c r="G64" s="40"/>
      <x:c r="H64" s="15" t="str">
        <x:f>IF(G64="","",IF(NOT(ISNUMBER(G64)),"要修正：数値",IF(OR(G64&lt;0,G64&lt;&gt;INT(G64)),"要修正：整数",IF(G64=0,"",IF(F64="","要修正：配布不可",IF(G64&gt;F64,"要修正：上限超過","依頼あり"))))))</x:f>
      </x:c>
      <x:c r="I64" s="15" t="str"/>
    </x:row>
    <x:row r="65" ht="24" customHeight="1">
      <x:c r="A65" s="15" t="str">
        <x:v>小倉四丁目</x:v>
      </x:c>
      <x:c r="B65" s="38" t="n">
        <x:v>265</x:v>
      </x:c>
      <x:c r="C65" s="38" t="n">
        <x:v>122</x:v>
      </x:c>
      <x:c r="D65" s="38" t="n">
        <x:v>140</x:v>
      </x:c>
      <x:c r="E65" s="16"/>
      <x:c r="F65" s="39" t="n">
        <x:f>IF(COUNT(B65:D65)&lt;3,"",IF(IF(E65="",'依頼書'!$B$20,E65)="軒並",ROUNDDOWN(B65*$E$6,0),IF(IF(E65="",'依頼書'!$B$20,E65)="集合",ROUNDDOWN(C65*$E$6,0),IF(IF(E65="",'依頼書'!$B$20,E65)="戸建",ROUNDDOWN(D65*$E$6,0),""))))</x:f>
        <x:v>185</x:v>
      </x:c>
      <x:c r="G65" s="40"/>
      <x:c r="H65" s="15" t="str">
        <x:f>IF(G65="","",IF(NOT(ISNUMBER(G65)),"要修正：数値",IF(OR(G65&lt;0,G65&lt;&gt;INT(G65)),"要修正：整数",IF(G65=0,"",IF(F65="","要修正：配布不可",IF(G65&gt;F65,"要修正：上限超過","依頼あり"))))))</x:f>
      </x:c>
      <x:c r="I65" s="15" t="str"/>
    </x:row>
    <x:row r="66" ht="24" customHeight="1">
      <x:c r="A66" s="15" t="str">
        <x:v>小倉五丁目</x:v>
      </x:c>
      <x:c r="B66" s="38" t="n">
        <x:v>243</x:v>
      </x:c>
      <x:c r="C66" s="38" t="n">
        <x:v>144</x:v>
      </x:c>
      <x:c r="D66" s="38" t="n">
        <x:v>96</x:v>
      </x:c>
      <x:c r="E66" s="16"/>
      <x:c r="F66" s="39" t="n">
        <x:f>IF(COUNT(B66:D66)&lt;3,"",IF(IF(E66="",'依頼書'!$B$20,E66)="軒並",ROUNDDOWN(B66*$E$6,0),IF(IF(E66="",'依頼書'!$B$20,E66)="集合",ROUNDDOWN(C66*$E$6,0),IF(IF(E66="",'依頼書'!$B$20,E66)="戸建",ROUNDDOWN(D66*$E$6,0),""))))</x:f>
        <x:v>170</x:v>
      </x:c>
      <x:c r="G66" s="40"/>
      <x:c r="H66" s="15" t="str">
        <x:f>IF(G66="","",IF(NOT(ISNUMBER(G66)),"要修正：数値",IF(OR(G66&lt;0,G66&lt;&gt;INT(G66)),"要修正：整数",IF(G66=0,"",IF(F66="","要修正：配布不可",IF(G66&gt;F66,"要修正：上限超過","依頼あり"))))))</x:f>
      </x:c>
      <x:c r="I66" s="15" t="str"/>
    </x:row>
    <x:row r="67" ht="24" customHeight="1">
      <x:c r="A67" s="15" t="str">
        <x:v>小倉六丁目</x:v>
      </x:c>
      <x:c r="B67" s="38" t="n">
        <x:v>279</x:v>
      </x:c>
      <x:c r="C67" s="38" t="n">
        <x:v>154</x:v>
      </x:c>
      <x:c r="D67" s="38" t="n">
        <x:v>109</x:v>
      </x:c>
      <x:c r="E67" s="16"/>
      <x:c r="F67" s="39" t="n">
        <x:f>IF(COUNT(B67:D67)&lt;3,"",IF(IF(E67="",'依頼書'!$B$20,E67)="軒並",ROUNDDOWN(B67*$E$6,0),IF(IF(E67="",'依頼書'!$B$20,E67)="集合",ROUNDDOWN(C67*$E$6,0),IF(IF(E67="",'依頼書'!$B$20,E67)="戸建",ROUNDDOWN(D67*$E$6,0),""))))</x:f>
        <x:v>195</x:v>
      </x:c>
      <x:c r="G67" s="40"/>
      <x:c r="H67" s="15" t="str">
        <x:f>IF(G67="","",IF(NOT(ISNUMBER(G67)),"要修正：数値",IF(OR(G67&lt;0,G67&lt;&gt;INT(G67)),"要修正：整数",IF(G67=0,"",IF(F67="","要修正：配布不可",IF(G67&gt;F67,"要修正：上限超過","依頼あり"))))))</x:f>
      </x:c>
      <x:c r="I67" s="15" t="str"/>
    </x:row>
    <x:row r="68" ht="24" customHeight="1">
      <x:c r="A68" s="15" t="str">
        <x:v>小倉七丁目</x:v>
      </x:c>
      <x:c r="B68" s="38" t="n">
        <x:v>228</x:v>
      </x:c>
      <x:c r="C68" s="38" t="n">
        <x:v>155</x:v>
      </x:c>
      <x:c r="D68" s="38" t="n">
        <x:v>65</x:v>
      </x:c>
      <x:c r="E68" s="16"/>
      <x:c r="F68" s="39" t="n">
        <x:f>IF(COUNT(B68:D68)&lt;3,"",IF(IF(E68="",'依頼書'!$B$20,E68)="軒並",ROUNDDOWN(B68*$E$6,0),IF(IF(E68="",'依頼書'!$B$20,E68)="集合",ROUNDDOWN(C68*$E$6,0),IF(IF(E68="",'依頼書'!$B$20,E68)="戸建",ROUNDDOWN(D68*$E$6,0),""))))</x:f>
        <x:v>159</x:v>
      </x:c>
      <x:c r="G68" s="40"/>
      <x:c r="H68" s="15" t="str">
        <x:f>IF(G68="","",IF(NOT(ISNUMBER(G68)),"要修正：数値",IF(OR(G68&lt;0,G68&lt;&gt;INT(G68)),"要修正：整数",IF(G68=0,"",IF(F68="","要修正：配布不可",IF(G68&gt;F68,"要修正：上限超過","依頼あり"))))))</x:f>
      </x:c>
      <x:c r="I68" s="15" t="str"/>
    </x:row>
    <x:row r="69" ht="24" customHeight="1">
      <x:c r="A69" s="15" t="str">
        <x:v>小倉東一丁目</x:v>
      </x:c>
      <x:c r="B69" s="38" t="n">
        <x:v>208</x:v>
      </x:c>
      <x:c r="C69" s="38" t="n">
        <x:v>179</x:v>
      </x:c>
      <x:c r="D69" s="38" t="n">
        <x:v>25</x:v>
      </x:c>
      <x:c r="E69" s="16"/>
      <x:c r="F69" s="39" t="n">
        <x:f>IF(COUNT(B69:D69)&lt;3,"",IF(IF(E69="",'依頼書'!$B$20,E69)="軒並",ROUNDDOWN(B69*$E$6,0),IF(IF(E69="",'依頼書'!$B$20,E69)="集合",ROUNDDOWN(C69*$E$6,0),IF(IF(E69="",'依頼書'!$B$20,E69)="戸建",ROUNDDOWN(D69*$E$6,0),""))))</x:f>
        <x:v>145</x:v>
      </x:c>
      <x:c r="G69" s="40"/>
      <x:c r="H69" s="15" t="str">
        <x:f>IF(G69="","",IF(NOT(ISNUMBER(G69)),"要修正：数値",IF(OR(G69&lt;0,G69&lt;&gt;INT(G69)),"要修正：整数",IF(G69=0,"",IF(F69="","要修正：配布不可",IF(G69&gt;F69,"要修正：上限超過","依頼あり"))))))</x:f>
      </x:c>
      <x:c r="I69" s="15" t="str"/>
    </x:row>
    <x:row r="70" ht="24" customHeight="1">
      <x:c r="A70" s="15" t="str">
        <x:v>小倉東二丁目</x:v>
      </x:c>
      <x:c r="B70" s="38" t="n">
        <x:v>248</x:v>
      </x:c>
      <x:c r="C70" s="38" t="n">
        <x:v>229</x:v>
      </x:c>
      <x:c r="D70" s="38" t="n">
        <x:v>13</x:v>
      </x:c>
      <x:c r="E70" s="16"/>
      <x:c r="F70" s="39" t="n">
        <x:f>IF(COUNT(B70:D70)&lt;3,"",IF(IF(E70="",'依頼書'!$B$20,E70)="軒並",ROUNDDOWN(B70*$E$6,0),IF(IF(E70="",'依頼書'!$B$20,E70)="集合",ROUNDDOWN(C70*$E$6,0),IF(IF(E70="",'依頼書'!$B$20,E70)="戸建",ROUNDDOWN(D70*$E$6,0),""))))</x:f>
        <x:v>173</x:v>
      </x:c>
      <x:c r="G70" s="40"/>
      <x:c r="H70" s="15" t="str">
        <x:f>IF(G70="","",IF(NOT(ISNUMBER(G70)),"要修正：数値",IF(OR(G70&lt;0,G70&lt;&gt;INT(G70)),"要修正：整数",IF(G70=0,"",IF(F70="","要修正：配布不可",IF(G70&gt;F70,"要修正：上限超過","依頼あり"))))))</x:f>
      </x:c>
      <x:c r="I70" s="15" t="str"/>
    </x:row>
    <x:row r="71" ht="24" customHeight="1">
      <x:c r="A71" s="15" t="str">
        <x:v>須玖南一丁目</x:v>
      </x:c>
      <x:c r="B71" s="38" t="n">
        <x:v>532</x:v>
      </x:c>
      <x:c r="C71" s="38" t="n">
        <x:v>437</x:v>
      </x:c>
      <x:c r="D71" s="38" t="n">
        <x:v>90</x:v>
      </x:c>
      <x:c r="E71" s="16"/>
      <x:c r="F71" s="39" t="n">
        <x:f>IF(COUNT(B71:D71)&lt;3,"",IF(IF(E71="",'依頼書'!$B$20,E71)="軒並",ROUNDDOWN(B71*$E$6,0),IF(IF(E71="",'依頼書'!$B$20,E71)="集合",ROUNDDOWN(C71*$E$6,0),IF(IF(E71="",'依頼書'!$B$20,E71)="戸建",ROUNDDOWN(D71*$E$6,0),""))))</x:f>
        <x:v>372</x:v>
      </x:c>
      <x:c r="G71" s="40"/>
      <x:c r="H71" s="15" t="str">
        <x:f>IF(G71="","",IF(NOT(ISNUMBER(G71)),"要修正：数値",IF(OR(G71&lt;0,G71&lt;&gt;INT(G71)),"要修正：整数",IF(G71=0,"",IF(F71="","要修正：配布不可",IF(G71&gt;F71,"要修正：上限超過","依頼あり"))))))</x:f>
      </x:c>
      <x:c r="I71" s="15" t="str"/>
    </x:row>
    <x:row r="72" ht="24" customHeight="1">
      <x:c r="A72" s="15" t="str">
        <x:v>須玖南二丁目</x:v>
      </x:c>
      <x:c r="B72" s="38" t="n">
        <x:v>175</x:v>
      </x:c>
      <x:c r="C72" s="38" t="n">
        <x:v>90</x:v>
      </x:c>
      <x:c r="D72" s="38" t="n">
        <x:v>80</x:v>
      </x:c>
      <x:c r="E72" s="16"/>
      <x:c r="F72" s="39" t="n">
        <x:f>IF(COUNT(B72:D72)&lt;3,"",IF(IF(E72="",'依頼書'!$B$20,E72)="軒並",ROUNDDOWN(B72*$E$6,0),IF(IF(E72="",'依頼書'!$B$20,E72)="集合",ROUNDDOWN(C72*$E$6,0),IF(IF(E72="",'依頼書'!$B$20,E72)="戸建",ROUNDDOWN(D72*$E$6,0),""))))</x:f>
        <x:v>122</x:v>
      </x:c>
      <x:c r="G72" s="40"/>
      <x:c r="H72" s="15" t="str">
        <x:f>IF(G72="","",IF(NOT(ISNUMBER(G72)),"要修正：数値",IF(OR(G72&lt;0,G72&lt;&gt;INT(G72)),"要修正：整数",IF(G72=0,"",IF(F72="","要修正：配布不可",IF(G72&gt;F72,"要修正：上限超過","依頼あり"))))))</x:f>
      </x:c>
      <x:c r="I72" s="15" t="str"/>
    </x:row>
    <x:row r="73" ht="24" customHeight="1">
      <x:c r="A73" s="15" t="str">
        <x:v>須玖南三丁目</x:v>
      </x:c>
      <x:c r="B73" s="38" t="n">
        <x:v>306</x:v>
      </x:c>
      <x:c r="C73" s="38" t="n">
        <x:v>201</x:v>
      </x:c>
      <x:c r="D73" s="38" t="n">
        <x:v>101</x:v>
      </x:c>
      <x:c r="E73" s="16"/>
      <x:c r="F73" s="39" t="n">
        <x:f>IF(COUNT(B73:D73)&lt;3,"",IF(IF(E73="",'依頼書'!$B$20,E73)="軒並",ROUNDDOWN(B73*$E$6,0),IF(IF(E73="",'依頼書'!$B$20,E73)="集合",ROUNDDOWN(C73*$E$6,0),IF(IF(E73="",'依頼書'!$B$20,E73)="戸建",ROUNDDOWN(D73*$E$6,0),""))))</x:f>
        <x:v>214</x:v>
      </x:c>
      <x:c r="G73" s="40"/>
      <x:c r="H73" s="15" t="str">
        <x:f>IF(G73="","",IF(NOT(ISNUMBER(G73)),"要修正：数値",IF(OR(G73&lt;0,G73&lt;&gt;INT(G73)),"要修正：整数",IF(G73=0,"",IF(F73="","要修正：配布不可",IF(G73&gt;F73,"要修正：上限超過","依頼あり"))))))</x:f>
      </x:c>
      <x:c r="I73" s="15" t="str"/>
    </x:row>
    <x:row r="74" ht="24" customHeight="1">
      <x:c r="A74" s="15" t="str">
        <x:v>須玖南四丁目</x:v>
      </x:c>
      <x:c r="B74" s="38" t="n">
        <x:v>299</x:v>
      </x:c>
      <x:c r="C74" s="38" t="n">
        <x:v>237</x:v>
      </x:c>
      <x:c r="D74" s="38" t="n">
        <x:v>58</x:v>
      </x:c>
      <x:c r="E74" s="16"/>
      <x:c r="F74" s="39" t="n">
        <x:f>IF(COUNT(B74:D74)&lt;3,"",IF(IF(E74="",'依頼書'!$B$20,E74)="軒並",ROUNDDOWN(B74*$E$6,0),IF(IF(E74="",'依頼書'!$B$20,E74)="集合",ROUNDDOWN(C74*$E$6,0),IF(IF(E74="",'依頼書'!$B$20,E74)="戸建",ROUNDDOWN(D74*$E$6,0),""))))</x:f>
        <x:v>209</x:v>
      </x:c>
      <x:c r="G74" s="40"/>
      <x:c r="H74" s="15" t="str">
        <x:f>IF(G74="","",IF(NOT(ISNUMBER(G74)),"要修正：数値",IF(OR(G74&lt;0,G74&lt;&gt;INT(G74)),"要修正：整数",IF(G74=0,"",IF(F74="","要修正：配布不可",IF(G74&gt;F74,"要修正：上限超過","依頼あり"))))))</x:f>
      </x:c>
      <x:c r="I74" s="15" t="str"/>
    </x:row>
    <x:row r="75" ht="24" customHeight="1">
      <x:c r="A75" s="15" t="str">
        <x:v>須玖南五丁目</x:v>
      </x:c>
      <x:c r="B75" s="38" t="n">
        <x:v>635</x:v>
      </x:c>
      <x:c r="C75" s="38" t="n">
        <x:v>507</x:v>
      </x:c>
      <x:c r="D75" s="38" t="n">
        <x:v>117</x:v>
      </x:c>
      <x:c r="E75" s="16"/>
      <x:c r="F75" s="39" t="n">
        <x:f>IF(COUNT(B75:D75)&lt;3,"",IF(IF(E75="",'依頼書'!$B$20,E75)="軒並",ROUNDDOWN(B75*$E$6,0),IF(IF(E75="",'依頼書'!$B$20,E75)="集合",ROUNDDOWN(C75*$E$6,0),IF(IF(E75="",'依頼書'!$B$20,E75)="戸建",ROUNDDOWN(D75*$E$6,0),""))))</x:f>
        <x:v>444</x:v>
      </x:c>
      <x:c r="G75" s="40"/>
      <x:c r="H75" s="15" t="str">
        <x:f>IF(G75="","",IF(NOT(ISNUMBER(G75)),"要修正：数値",IF(OR(G75&lt;0,G75&lt;&gt;INT(G75)),"要修正：整数",IF(G75=0,"",IF(F75="","要修正：配布不可",IF(G75&gt;F75,"要修正：上限超過","依頼あり"))))))</x:f>
      </x:c>
      <x:c r="I75" s="15" t="str"/>
    </x:row>
    <x:row r="76" ht="24" customHeight="1">
      <x:c r="A76" s="15" t="str">
        <x:v>須玖南六丁目</x:v>
      </x:c>
      <x:c r="B76" s="38" t="n">
        <x:v>124</x:v>
      </x:c>
      <x:c r="C76" s="38" t="n">
        <x:v>48</x:v>
      </x:c>
      <x:c r="D76" s="38" t="n">
        <x:v>75</x:v>
      </x:c>
      <x:c r="E76" s="16"/>
      <x:c r="F76" s="39" t="n">
        <x:f>IF(COUNT(B76:D76)&lt;3,"",IF(IF(E76="",'依頼書'!$B$20,E76)="軒並",ROUNDDOWN(B76*$E$6,0),IF(IF(E76="",'依頼書'!$B$20,E76)="集合",ROUNDDOWN(C76*$E$6,0),IF(IF(E76="",'依頼書'!$B$20,E76)="戸建",ROUNDDOWN(D76*$E$6,0),""))))</x:f>
        <x:v>86</x:v>
      </x:c>
      <x:c r="G76" s="40"/>
      <x:c r="H76" s="15" t="str">
        <x:f>IF(G76="","",IF(NOT(ISNUMBER(G76)),"要修正：数値",IF(OR(G76&lt;0,G76&lt;&gt;INT(G76)),"要修正：整数",IF(G76=0,"",IF(F76="","要修正：配布不可",IF(G76&gt;F76,"要修正：上限超過","依頼あり"))))))</x:f>
      </x:c>
      <x:c r="I76" s="15" t="str"/>
    </x:row>
    <x:row r="77" ht="24" customHeight="1">
      <x:c r="A77" s="15" t="str">
        <x:v>須玖南七丁目</x:v>
      </x:c>
      <x:c r="B77" s="38" t="n">
        <x:v>182</x:v>
      </x:c>
      <x:c r="C77" s="38" t="n">
        <x:v>107</x:v>
      </x:c>
      <x:c r="D77" s="38" t="n">
        <x:v>65</x:v>
      </x:c>
      <x:c r="E77" s="16"/>
      <x:c r="F77" s="39" t="n">
        <x:f>IF(COUNT(B77:D77)&lt;3,"",IF(IF(E77="",'依頼書'!$B$20,E77)="軒並",ROUNDDOWN(B77*$E$6,0),IF(IF(E77="",'依頼書'!$B$20,E77)="集合",ROUNDDOWN(C77*$E$6,0),IF(IF(E77="",'依頼書'!$B$20,E77)="戸建",ROUNDDOWN(D77*$E$6,0),""))))</x:f>
        <x:v>127</x:v>
      </x:c>
      <x:c r="G77" s="40"/>
      <x:c r="H77" s="15" t="str">
        <x:f>IF(G77="","",IF(NOT(ISNUMBER(G77)),"要修正：数値",IF(OR(G77&lt;0,G77&lt;&gt;INT(G77)),"要修正：整数",IF(G77=0,"",IF(F77="","要修正：配布不可",IF(G77&gt;F77,"要修正：上限超過","依頼あり"))))))</x:f>
      </x:c>
      <x:c r="I77" s="15" t="str"/>
    </x:row>
    <x:row r="78" ht="24" customHeight="1">
      <x:c r="A78" s="15" t="str">
        <x:v>須玖南八丁目</x:v>
      </x:c>
      <x:c r="B78" s="38" t="n">
        <x:v>85</x:v>
      </x:c>
      <x:c r="C78" s="38" t="n">
        <x:v>33</x:v>
      </x:c>
      <x:c r="D78" s="38" t="n">
        <x:v>50</x:v>
      </x:c>
      <x:c r="E78" s="16"/>
      <x:c r="F78" s="39" t="n">
        <x:f>IF(COUNT(B78:D78)&lt;3,"",IF(IF(E78="",'依頼書'!$B$20,E78)="軒並",ROUNDDOWN(B78*$E$6,0),IF(IF(E78="",'依頼書'!$B$20,E78)="集合",ROUNDDOWN(C78*$E$6,0),IF(IF(E78="",'依頼書'!$B$20,E78)="戸建",ROUNDDOWN(D78*$E$6,0),""))))</x:f>
        <x:v>59</x:v>
      </x:c>
      <x:c r="G78" s="40"/>
      <x:c r="H78" s="15" t="str">
        <x:f>IF(G78="","",IF(NOT(ISNUMBER(G78)),"要修正：数値",IF(OR(G78&lt;0,G78&lt;&gt;INT(G78)),"要修正：整数",IF(G78=0,"",IF(F78="","要修正：配布不可",IF(G78&gt;F78,"要修正：上限超過","依頼あり"))))))</x:f>
      </x:c>
      <x:c r="I78" s="15" t="str"/>
    </x:row>
    <x:row r="79" ht="24" customHeight="1">
      <x:c r="A79" s="15" t="str">
        <x:v>須玖北一丁目</x:v>
      </x:c>
      <x:c r="B79" s="38" t="n">
        <x:v>136</x:v>
      </x:c>
      <x:c r="C79" s="38" t="n">
        <x:v>125</x:v>
      </x:c>
      <x:c r="D79" s="38" t="n">
        <x:v>8</x:v>
      </x:c>
      <x:c r="E79" s="16"/>
      <x:c r="F79" s="39" t="n">
        <x:f>IF(COUNT(B79:D79)&lt;3,"",IF(IF(E79="",'依頼書'!$B$20,E79)="軒並",ROUNDDOWN(B79*$E$6,0),IF(IF(E79="",'依頼書'!$B$20,E79)="集合",ROUNDDOWN(C79*$E$6,0),IF(IF(E79="",'依頼書'!$B$20,E79)="戸建",ROUNDDOWN(D79*$E$6,0),""))))</x:f>
        <x:v>95</x:v>
      </x:c>
      <x:c r="G79" s="40"/>
      <x:c r="H79" s="15" t="str">
        <x:f>IF(G79="","",IF(NOT(ISNUMBER(G79)),"要修正：数値",IF(OR(G79&lt;0,G79&lt;&gt;INT(G79)),"要修正：整数",IF(G79=0,"",IF(F79="","要修正：配布不可",IF(G79&gt;F79,"要修正：上限超過","依頼あり"))))))</x:f>
      </x:c>
      <x:c r="I79" s="15" t="str"/>
    </x:row>
    <x:row r="80" ht="24" customHeight="1">
      <x:c r="A80" s="15" t="str">
        <x:v>須玖北二丁目</x:v>
      </x:c>
      <x:c r="B80" s="38" t="n">
        <x:v>447</x:v>
      </x:c>
      <x:c r="C80" s="38" t="n">
        <x:v>372</x:v>
      </x:c>
      <x:c r="D80" s="38" t="n">
        <x:v>73</x:v>
      </x:c>
      <x:c r="E80" s="16"/>
      <x:c r="F80" s="39" t="n">
        <x:f>IF(COUNT(B80:D80)&lt;3,"",IF(IF(E80="",'依頼書'!$B$20,E80)="軒並",ROUNDDOWN(B80*$E$6,0),IF(IF(E80="",'依頼書'!$B$20,E80)="集合",ROUNDDOWN(C80*$E$6,0),IF(IF(E80="",'依頼書'!$B$20,E80)="戸建",ROUNDDOWN(D80*$E$6,0),""))))</x:f>
        <x:v>312</x:v>
      </x:c>
      <x:c r="G80" s="40"/>
      <x:c r="H80" s="15" t="str">
        <x:f>IF(G80="","",IF(NOT(ISNUMBER(G80)),"要修正：数値",IF(OR(G80&lt;0,G80&lt;&gt;INT(G80)),"要修正：整数",IF(G80=0,"",IF(F80="","要修正：配布不可",IF(G80&gt;F80,"要修正：上限超過","依頼あり"))))))</x:f>
      </x:c>
      <x:c r="I80" s="15" t="str"/>
    </x:row>
    <x:row r="81" ht="24" customHeight="1">
      <x:c r="A81" s="15" t="str">
        <x:v>須玖北三丁目</x:v>
      </x:c>
      <x:c r="B81" s="38" t="n">
        <x:v>260</x:v>
      </x:c>
      <x:c r="C81" s="38" t="n">
        <x:v>200</x:v>
      </x:c>
      <x:c r="D81" s="38" t="n">
        <x:v>51</x:v>
      </x:c>
      <x:c r="E81" s="16"/>
      <x:c r="F81" s="39" t="n">
        <x:f>IF(COUNT(B81:D81)&lt;3,"",IF(IF(E81="",'依頼書'!$B$20,E81)="軒並",ROUNDDOWN(B81*$E$6,0),IF(IF(E81="",'依頼書'!$B$20,E81)="集合",ROUNDDOWN(C81*$E$6,0),IF(IF(E81="",'依頼書'!$B$20,E81)="戸建",ROUNDDOWN(D81*$E$6,0),""))))</x:f>
        <x:v>182</x:v>
      </x:c>
      <x:c r="G81" s="40"/>
      <x:c r="H81" s="15" t="str">
        <x:f>IF(G81="","",IF(NOT(ISNUMBER(G81)),"要修正：数値",IF(OR(G81&lt;0,G81&lt;&gt;INT(G81)),"要修正：整数",IF(G81=0,"",IF(F81="","要修正：配布不可",IF(G81&gt;F81,"要修正：上限超過","依頼あり"))))))</x:f>
      </x:c>
      <x:c r="I81" s="15" t="str"/>
    </x:row>
    <x:row r="82" ht="24" customHeight="1">
      <x:c r="A82" s="15" t="str">
        <x:v>須玖北四丁目</x:v>
      </x:c>
      <x:c r="B82" s="38" t="n">
        <x:v>281</x:v>
      </x:c>
      <x:c r="C82" s="38" t="n">
        <x:v>242</x:v>
      </x:c>
      <x:c r="D82" s="38" t="n">
        <x:v>34</x:v>
      </x:c>
      <x:c r="E82" s="16"/>
      <x:c r="F82" s="39" t="n">
        <x:f>IF(COUNT(B82:D82)&lt;3,"",IF(IF(E82="",'依頼書'!$B$20,E82)="軒並",ROUNDDOWN(B82*$E$6,0),IF(IF(E82="",'依頼書'!$B$20,E82)="集合",ROUNDDOWN(C82*$E$6,0),IF(IF(E82="",'依頼書'!$B$20,E82)="戸建",ROUNDDOWN(D82*$E$6,0),""))))</x:f>
        <x:v>196</x:v>
      </x:c>
      <x:c r="G82" s="40"/>
      <x:c r="H82" s="15" t="str">
        <x:f>IF(G82="","",IF(NOT(ISNUMBER(G82)),"要修正：数値",IF(OR(G82&lt;0,G82&lt;&gt;INT(G82)),"要修正：整数",IF(G82=0,"",IF(F82="","要修正：配布不可",IF(G82&gt;F82,"要修正：上限超過","依頼あり"))))))</x:f>
      </x:c>
      <x:c r="I82" s="15" t="str"/>
    </x:row>
    <x:row r="83" ht="24" customHeight="1">
      <x:c r="A83" s="15" t="str">
        <x:v>須玖北五丁目</x:v>
      </x:c>
      <x:c r="B83" s="38" t="n">
        <x:v>278</x:v>
      </x:c>
      <x:c r="C83" s="38" t="n">
        <x:v>160</x:v>
      </x:c>
      <x:c r="D83" s="38" t="n">
        <x:v>95</x:v>
      </x:c>
      <x:c r="E83" s="16"/>
      <x:c r="F83" s="39" t="n">
        <x:f>IF(COUNT(B83:D83)&lt;3,"",IF(IF(E83="",'依頼書'!$B$20,E83)="軒並",ROUNDDOWN(B83*$E$6,0),IF(IF(E83="",'依頼書'!$B$20,E83)="集合",ROUNDDOWN(C83*$E$6,0),IF(IF(E83="",'依頼書'!$B$20,E83)="戸建",ROUNDDOWN(D83*$E$6,0),""))))</x:f>
        <x:v>194</x:v>
      </x:c>
      <x:c r="G83" s="40"/>
      <x:c r="H83" s="15" t="str">
        <x:f>IF(G83="","",IF(NOT(ISNUMBER(G83)),"要修正：数値",IF(OR(G83&lt;0,G83&lt;&gt;INT(G83)),"要修正：整数",IF(G83=0,"",IF(F83="","要修正：配布不可",IF(G83&gt;F83,"要修正：上限超過","依頼あり"))))))</x:f>
      </x:c>
      <x:c r="I83" s="15" t="str"/>
    </x:row>
    <x:row r="84" ht="24" customHeight="1">
      <x:c r="A84" s="15" t="str">
        <x:v>須玖北六丁目</x:v>
      </x:c>
      <x:c r="B84" s="38" t="n">
        <x:v>110</x:v>
      </x:c>
      <x:c r="C84" s="38" t="n">
        <x:v>47</x:v>
      </x:c>
      <x:c r="D84" s="38" t="n">
        <x:v>62</x:v>
      </x:c>
      <x:c r="E84" s="16"/>
      <x:c r="F84" s="39" t="n">
        <x:f>IF(COUNT(B84:D84)&lt;3,"",IF(IF(E84="",'依頼書'!$B$20,E84)="軒並",ROUNDDOWN(B84*$E$6,0),IF(IF(E84="",'依頼書'!$B$20,E84)="集合",ROUNDDOWN(C84*$E$6,0),IF(IF(E84="",'依頼書'!$B$20,E84)="戸建",ROUNDDOWN(D84*$E$6,0),""))))</x:f>
        <x:v>77</x:v>
      </x:c>
      <x:c r="G84" s="40"/>
      <x:c r="H84" s="15" t="str">
        <x:f>IF(G84="","",IF(NOT(ISNUMBER(G84)),"要修正：数値",IF(OR(G84&lt;0,G84&lt;&gt;INT(G84)),"要修正：整数",IF(G84=0,"",IF(F84="","要修正：配布不可",IF(G84&gt;F84,"要修正：上限超過","依頼あり"))))))</x:f>
      </x:c>
      <x:c r="I84" s="15" t="str"/>
    </x:row>
    <x:row r="85" ht="24" customHeight="1">
      <x:c r="A85" s="15" t="str">
        <x:v>須玖北七丁目</x:v>
      </x:c>
      <x:c r="B85" s="38" t="n">
        <x:v>276</x:v>
      </x:c>
      <x:c r="C85" s="38" t="n">
        <x:v>199</x:v>
      </x:c>
      <x:c r="D85" s="38" t="n">
        <x:v>74</x:v>
      </x:c>
      <x:c r="E85" s="16"/>
      <x:c r="F85" s="39" t="n">
        <x:f>IF(COUNT(B85:D85)&lt;3,"",IF(IF(E85="",'依頼書'!$B$20,E85)="軒並",ROUNDDOWN(B85*$E$6,0),IF(IF(E85="",'依頼書'!$B$20,E85)="集合",ROUNDDOWN(C85*$E$6,0),IF(IF(E85="",'依頼書'!$B$20,E85)="戸建",ROUNDDOWN(D85*$E$6,0),""))))</x:f>
        <x:v>193</x:v>
      </x:c>
      <x:c r="G85" s="40"/>
      <x:c r="H85" s="15" t="str">
        <x:f>IF(G85="","",IF(NOT(ISNUMBER(G85)),"要修正：数値",IF(OR(G85&lt;0,G85&lt;&gt;INT(G85)),"要修正：整数",IF(G85=0,"",IF(F85="","要修正：配布不可",IF(G85&gt;F85,"要修正：上限超過","依頼あり"))))))</x:f>
      </x:c>
      <x:c r="I85" s="15" t="str"/>
    </x:row>
    <x:row r="86" ht="24" customHeight="1">
      <x:c r="A86" s="15" t="str">
        <x:v>須玖北八丁目</x:v>
      </x:c>
      <x:c r="B86" s="38" t="n">
        <x:v>80</x:v>
      </x:c>
      <x:c r="C86" s="38" t="n">
        <x:v>22</x:v>
      </x:c>
      <x:c r="D86" s="38" t="n">
        <x:v>56</x:v>
      </x:c>
      <x:c r="E86" s="16"/>
      <x:c r="F86" s="39" t="n">
        <x:f>IF(COUNT(B86:D86)&lt;3,"",IF(IF(E86="",'依頼書'!$B$20,E86)="軒並",ROUNDDOWN(B86*$E$6,0),IF(IF(E86="",'依頼書'!$B$20,E86)="集合",ROUNDDOWN(C86*$E$6,0),IF(IF(E86="",'依頼書'!$B$20,E86)="戸建",ROUNDDOWN(D86*$E$6,0),""))))</x:f>
        <x:v>56</x:v>
      </x:c>
      <x:c r="G86" s="40"/>
      <x:c r="H86" s="15" t="str">
        <x:f>IF(G86="","",IF(NOT(ISNUMBER(G86)),"要修正：数値",IF(OR(G86&lt;0,G86&lt;&gt;INT(G86)),"要修正：整数",IF(G86=0,"",IF(F86="","要修正：配布不可",IF(G86&gt;F86,"要修正：上限超過","依頼あり"))))))</x:f>
      </x:c>
      <x:c r="I86" s="15" t="str"/>
    </x:row>
    <x:row r="87" ht="24" customHeight="1">
      <x:c r="A87" s="15" t="str">
        <x:v>須玖北九丁目</x:v>
      </x:c>
      <x:c r="B87" s="38" t="n">
        <x:v>207</x:v>
      </x:c>
      <x:c r="C87" s="38" t="n">
        <x:v>143</x:v>
      </x:c>
      <x:c r="D87" s="38" t="n">
        <x:v>60</x:v>
      </x:c>
      <x:c r="E87" s="16"/>
      <x:c r="F87" s="39" t="n">
        <x:f>IF(COUNT(B87:D87)&lt;3,"",IF(IF(E87="",'依頼書'!$B$20,E87)="軒並",ROUNDDOWN(B87*$E$6,0),IF(IF(E87="",'依頼書'!$B$20,E87)="集合",ROUNDDOWN(C87*$E$6,0),IF(IF(E87="",'依頼書'!$B$20,E87)="戸建",ROUNDDOWN(D87*$E$6,0),""))))</x:f>
        <x:v>144</x:v>
      </x:c>
      <x:c r="G87" s="40"/>
      <x:c r="H87" s="15" t="str">
        <x:f>IF(G87="","",IF(NOT(ISNUMBER(G87)),"要修正：数値",IF(OR(G87&lt;0,G87&lt;&gt;INT(G87)),"要修正：整数",IF(G87=0,"",IF(F87="","要修正：配布不可",IF(G87&gt;F87,"要修正：上限超過","依頼あり"))))))</x:f>
      </x:c>
      <x:c r="I87" s="15" t="str"/>
    </x:row>
    <x:row r="88" ht="24" customHeight="1">
      <x:c r="A88" s="15" t="str">
        <x:v>大和町一丁目</x:v>
      </x:c>
      <x:c r="B88" s="38" t="n">
        <x:v>165</x:v>
      </x:c>
      <x:c r="C88" s="38" t="n">
        <x:v>116</x:v>
      </x:c>
      <x:c r="D88" s="38" t="n">
        <x:v>14</x:v>
      </x:c>
      <x:c r="E88" s="16"/>
      <x:c r="F88" s="39" t="n">
        <x:f>IF(COUNT(B88:D88)&lt;3,"",IF(IF(E88="",'依頼書'!$B$20,E88)="軒並",ROUNDDOWN(B88*$E$6,0),IF(IF(E88="",'依頼書'!$B$20,E88)="集合",ROUNDDOWN(C88*$E$6,0),IF(IF(E88="",'依頼書'!$B$20,E88)="戸建",ROUNDDOWN(D88*$E$6,0),""))))</x:f>
        <x:v>115</x:v>
      </x:c>
      <x:c r="G88" s="40"/>
      <x:c r="H88" s="15" t="str">
        <x:f>IF(G88="","",IF(NOT(ISNUMBER(G88)),"要修正：数値",IF(OR(G88&lt;0,G88&lt;&gt;INT(G88)),"要修正：整数",IF(G88=0,"",IF(F88="","要修正：配布不可",IF(G88&gt;F88,"要修正：上限超過","依頼あり"))))))</x:f>
      </x:c>
      <x:c r="I88" s="15" t="str"/>
    </x:row>
    <x:row r="89" ht="24" customHeight="1">
      <x:c r="A89" s="15" t="str">
        <x:v>大和町二丁目</x:v>
      </x:c>
      <x:c r="B89" s="38" t="n">
        <x:v>121</x:v>
      </x:c>
      <x:c r="C89" s="38" t="n">
        <x:v>96</x:v>
      </x:c>
      <x:c r="D89" s="38" t="n">
        <x:v>20</x:v>
      </x:c>
      <x:c r="E89" s="16"/>
      <x:c r="F89" s="39" t="n">
        <x:f>IF(COUNT(B89:D89)&lt;3,"",IF(IF(E89="",'依頼書'!$B$20,E89)="軒並",ROUNDDOWN(B89*$E$6,0),IF(IF(E89="",'依頼書'!$B$20,E89)="集合",ROUNDDOWN(C89*$E$6,0),IF(IF(E89="",'依頼書'!$B$20,E89)="戸建",ROUNDDOWN(D89*$E$6,0),""))))</x:f>
        <x:v>84</x:v>
      </x:c>
      <x:c r="G89" s="40"/>
      <x:c r="H89" s="15" t="str">
        <x:f>IF(G89="","",IF(NOT(ISNUMBER(G89)),"要修正：数値",IF(OR(G89&lt;0,G89&lt;&gt;INT(G89)),"要修正：整数",IF(G89=0,"",IF(F89="","要修正：配布不可",IF(G89&gt;F89,"要修正：上限超過","依頼あり"))))))</x:f>
      </x:c>
      <x:c r="I89" s="15" t="str"/>
    </x:row>
    <x:row r="90" ht="24" customHeight="1">
      <x:c r="A90" s="15" t="str">
        <x:v>大和町三丁目</x:v>
      </x:c>
      <x:c r="B90" s="38" t="n">
        <x:v>135</x:v>
      </x:c>
      <x:c r="C90" s="38" t="n">
        <x:v>120</x:v>
      </x:c>
      <x:c r="D90" s="38" t="n">
        <x:v>14</x:v>
      </x:c>
      <x:c r="E90" s="16"/>
      <x:c r="F90" s="39" t="n">
        <x:f>IF(COUNT(B90:D90)&lt;3,"",IF(IF(E90="",'依頼書'!$B$20,E90)="軒並",ROUNDDOWN(B90*$E$6,0),IF(IF(E90="",'依頼書'!$B$20,E90)="集合",ROUNDDOWN(C90*$E$6,0),IF(IF(E90="",'依頼書'!$B$20,E90)="戸建",ROUNDDOWN(D90*$E$6,0),""))))</x:f>
        <x:v>94</x:v>
      </x:c>
      <x:c r="G90" s="40"/>
      <x:c r="H90" s="15" t="str">
        <x:f>IF(G90="","",IF(NOT(ISNUMBER(G90)),"要修正：数値",IF(OR(G90&lt;0,G90&lt;&gt;INT(G90)),"要修正：整数",IF(G90=0,"",IF(F90="","要修正：配布不可",IF(G90&gt;F90,"要修正：上限超過","依頼あり"))))))</x:f>
      </x:c>
      <x:c r="I90" s="15" t="str"/>
    </x:row>
    <x:row r="91" ht="24" customHeight="1">
      <x:c r="A91" s="15" t="str">
        <x:v>大和町四丁目</x:v>
      </x:c>
      <x:c r="B91" s="38" t="n">
        <x:v>202</x:v>
      </x:c>
      <x:c r="C91" s="38" t="n">
        <x:v>176</x:v>
      </x:c>
      <x:c r="D91" s="38" t="n">
        <x:v>20</x:v>
      </x:c>
      <x:c r="E91" s="16"/>
      <x:c r="F91" s="39" t="n">
        <x:f>IF(COUNT(B91:D91)&lt;3,"",IF(IF(E91="",'依頼書'!$B$20,E91)="軒並",ROUNDDOWN(B91*$E$6,0),IF(IF(E91="",'依頼書'!$B$20,E91)="集合",ROUNDDOWN(C91*$E$6,0),IF(IF(E91="",'依頼書'!$B$20,E91)="戸建",ROUNDDOWN(D91*$E$6,0),""))))</x:f>
        <x:v>141</x:v>
      </x:c>
      <x:c r="G91" s="40"/>
      <x:c r="H91" s="15" t="str">
        <x:f>IF(G91="","",IF(NOT(ISNUMBER(G91)),"要修正：数値",IF(OR(G91&lt;0,G91&lt;&gt;INT(G91)),"要修正：整数",IF(G91=0,"",IF(F91="","要修正：配布不可",IF(G91&gt;F91,"要修正：上限超過","依頼あり"))))))</x:f>
      </x:c>
      <x:c r="I91" s="15" t="str"/>
    </x:row>
    <x:row r="92" ht="24" customHeight="1">
      <x:c r="A92" s="15" t="str">
        <x:v>大和町五丁目</x:v>
      </x:c>
      <x:c r="B92" s="38" t="n">
        <x:v>438</x:v>
      </x:c>
      <x:c r="C92" s="38" t="n">
        <x:v>430</x:v>
      </x:c>
      <x:c r="D92" s="38" t="n">
        <x:v>4</x:v>
      </x:c>
      <x:c r="E92" s="16"/>
      <x:c r="F92" s="39" t="n">
        <x:f>IF(COUNT(B92:D92)&lt;3,"",IF(IF(E92="",'依頼書'!$B$20,E92)="軒並",ROUNDDOWN(B92*$E$6,0),IF(IF(E92="",'依頼書'!$B$20,E92)="集合",ROUNDDOWN(C92*$E$6,0),IF(IF(E92="",'依頼書'!$B$20,E92)="戸建",ROUNDDOWN(D92*$E$6,0),""))))</x:f>
        <x:v>306</x:v>
      </x:c>
      <x:c r="G92" s="40"/>
      <x:c r="H92" s="15" t="str">
        <x:f>IF(G92="","",IF(NOT(ISNUMBER(G92)),"要修正：数値",IF(OR(G92&lt;0,G92&lt;&gt;INT(G92)),"要修正：整数",IF(G92=0,"",IF(F92="","要修正：配布不可",IF(G92&gt;F92,"要修正：上限超過","依頼あり"))))))</x:f>
      </x:c>
      <x:c r="I92" s="15" t="str"/>
    </x:row>
    <x:row r="93" ht="24" customHeight="1">
      <x:c r="A93" s="15" t="str">
        <x:v>宝町一丁目</x:v>
      </x:c>
      <x:c r="B93" s="38" t="n">
        <x:v>187</x:v>
      </x:c>
      <x:c r="C93" s="38" t="n">
        <x:v>164</x:v>
      </x:c>
      <x:c r="D93" s="38" t="n">
        <x:v>18</x:v>
      </x:c>
      <x:c r="E93" s="16"/>
      <x:c r="F93" s="39" t="n">
        <x:f>IF(COUNT(B93:D93)&lt;3,"",IF(IF(E93="",'依頼書'!$B$20,E93)="軒並",ROUNDDOWN(B93*$E$6,0),IF(IF(E93="",'依頼書'!$B$20,E93)="集合",ROUNDDOWN(C93*$E$6,0),IF(IF(E93="",'依頼書'!$B$20,E93)="戸建",ROUNDDOWN(D93*$E$6,0),""))))</x:f>
        <x:v>130</x:v>
      </x:c>
      <x:c r="G93" s="40"/>
      <x:c r="H93" s="15" t="str">
        <x:f>IF(G93="","",IF(NOT(ISNUMBER(G93)),"要修正：数値",IF(OR(G93&lt;0,G93&lt;&gt;INT(G93)),"要修正：整数",IF(G93=0,"",IF(F93="","要修正：配布不可",IF(G93&gt;F93,"要修正：上限超過","依頼あり"))))))</x:f>
      </x:c>
      <x:c r="I93" s="15" t="str"/>
    </x:row>
    <x:row r="94" ht="24" customHeight="1">
      <x:c r="A94" s="15" t="str">
        <x:v>宝町二丁目</x:v>
      </x:c>
      <x:c r="B94" s="38" t="n">
        <x:v>305</x:v>
      </x:c>
      <x:c r="C94" s="38" t="n">
        <x:v>242</x:v>
      </x:c>
      <x:c r="D94" s="38" t="n">
        <x:v>58</x:v>
      </x:c>
      <x:c r="E94" s="16"/>
      <x:c r="F94" s="39" t="n">
        <x:f>IF(COUNT(B94:D94)&lt;3,"",IF(IF(E94="",'依頼書'!$B$20,E94)="軒並",ROUNDDOWN(B94*$E$6,0),IF(IF(E94="",'依頼書'!$B$20,E94)="集合",ROUNDDOWN(C94*$E$6,0),IF(IF(E94="",'依頼書'!$B$20,E94)="戸建",ROUNDDOWN(D94*$E$6,0),""))))</x:f>
        <x:v>213</x:v>
      </x:c>
      <x:c r="G94" s="40"/>
      <x:c r="H94" s="15" t="str">
        <x:f>IF(G94="","",IF(NOT(ISNUMBER(G94)),"要修正：数値",IF(OR(G94&lt;0,G94&lt;&gt;INT(G94)),"要修正：整数",IF(G94=0,"",IF(F94="","要修正：配布不可",IF(G94&gt;F94,"要修正：上限超過","依頼あり"))))))</x:f>
      </x:c>
      <x:c r="I94" s="15" t="str"/>
    </x:row>
    <x:row r="95" ht="24" customHeight="1">
      <x:c r="A95" s="15" t="str">
        <x:v>宝町三丁目</x:v>
      </x:c>
      <x:c r="B95" s="38" t="n">
        <x:v>198</x:v>
      </x:c>
      <x:c r="C95" s="38" t="n">
        <x:v>173</x:v>
      </x:c>
      <x:c r="D95" s="38" t="n">
        <x:v>18</x:v>
      </x:c>
      <x:c r="E95" s="16"/>
      <x:c r="F95" s="39" t="n">
        <x:f>IF(COUNT(B95:D95)&lt;3,"",IF(IF(E95="",'依頼書'!$B$20,E95)="軒並",ROUNDDOWN(B95*$E$6,0),IF(IF(E95="",'依頼書'!$B$20,E95)="集合",ROUNDDOWN(C95*$E$6,0),IF(IF(E95="",'依頼書'!$B$20,E95)="戸建",ROUNDDOWN(D95*$E$6,0),""))))</x:f>
        <x:v>138</x:v>
      </x:c>
      <x:c r="G95" s="40"/>
      <x:c r="H95" s="15" t="str">
        <x:f>IF(G95="","",IF(NOT(ISNUMBER(G95)),"要修正：数値",IF(OR(G95&lt;0,G95&lt;&gt;INT(G95)),"要修正：整数",IF(G95=0,"",IF(F95="","要修正：配布不可",IF(G95&gt;F95,"要修正：上限超過","依頼あり"))))))</x:f>
      </x:c>
      <x:c r="I95" s="15" t="str"/>
    </x:row>
    <x:row r="96" ht="24" customHeight="1">
      <x:c r="A96" s="15" t="str">
        <x:v>宝町四丁目</x:v>
      </x:c>
      <x:c r="B96" s="38" t="n">
        <x:v>339</x:v>
      </x:c>
      <x:c r="C96" s="38" t="n">
        <x:v>290</x:v>
      </x:c>
      <x:c r="D96" s="38" t="n">
        <x:v>45</x:v>
      </x:c>
      <x:c r="E96" s="16"/>
      <x:c r="F96" s="39" t="n">
        <x:f>IF(COUNT(B96:D96)&lt;3,"",IF(IF(E96="",'依頼書'!$B$20,E96)="軒並",ROUNDDOWN(B96*$E$6,0),IF(IF(E96="",'依頼書'!$B$20,E96)="集合",ROUNDDOWN(C96*$E$6,0),IF(IF(E96="",'依頼書'!$B$20,E96)="戸建",ROUNDDOWN(D96*$E$6,0),""))))</x:f>
        <x:v>237</x:v>
      </x:c>
      <x:c r="G96" s="40"/>
      <x:c r="H96" s="15" t="str">
        <x:f>IF(G96="","",IF(NOT(ISNUMBER(G96)),"要修正：数値",IF(OR(G96&lt;0,G96&lt;&gt;INT(G96)),"要修正：整数",IF(G96=0,"",IF(F96="","要修正：配布不可",IF(G96&gt;F96,"要修正：上限超過","依頼あり"))))))</x:f>
      </x:c>
      <x:c r="I96" s="15" t="str"/>
    </x:row>
    <x:row r="97" ht="24" customHeight="1">
      <x:c r="A97" s="15" t="str">
        <x:v>光町一丁目</x:v>
      </x:c>
      <x:c r="B97" s="38" t="n">
        <x:v>200</x:v>
      </x:c>
      <x:c r="C97" s="38" t="n">
        <x:v>128</x:v>
      </x:c>
      <x:c r="D97" s="38" t="n">
        <x:v>72</x:v>
      </x:c>
      <x:c r="E97" s="16"/>
      <x:c r="F97" s="39" t="n">
        <x:f>IF(COUNT(B97:D97)&lt;3,"",IF(IF(E97="",'依頼書'!$B$20,E97)="軒並",ROUNDDOWN(B97*$E$6,0),IF(IF(E97="",'依頼書'!$B$20,E97)="集合",ROUNDDOWN(C97*$E$6,0),IF(IF(E97="",'依頼書'!$B$20,E97)="戸建",ROUNDDOWN(D97*$E$6,0),""))))</x:f>
        <x:v>140</x:v>
      </x:c>
      <x:c r="G97" s="40"/>
      <x:c r="H97" s="15" t="str">
        <x:f>IF(G97="","",IF(NOT(ISNUMBER(G97)),"要修正：数値",IF(OR(G97&lt;0,G97&lt;&gt;INT(G97)),"要修正：整数",IF(G97=0,"",IF(F97="","要修正：配布不可",IF(G97&gt;F97,"要修正：上限超過","依頼あり"))))))</x:f>
      </x:c>
      <x:c r="I97" s="15" t="str"/>
    </x:row>
    <x:row r="98" ht="24" customHeight="1">
      <x:c r="A98" s="15" t="str">
        <x:v>光町二丁目</x:v>
      </x:c>
      <x:c r="B98" s="38" t="n">
        <x:v>329</x:v>
      </x:c>
      <x:c r="C98" s="38" t="n">
        <x:v>147</x:v>
      </x:c>
      <x:c r="D98" s="38" t="n">
        <x:v>176</x:v>
      </x:c>
      <x:c r="E98" s="16"/>
      <x:c r="F98" s="39" t="n">
        <x:f>IF(COUNT(B98:D98)&lt;3,"",IF(IF(E98="",'依頼書'!$B$20,E98)="軒並",ROUNDDOWN(B98*$E$6,0),IF(IF(E98="",'依頼書'!$B$20,E98)="集合",ROUNDDOWN(C98*$E$6,0),IF(IF(E98="",'依頼書'!$B$20,E98)="戸建",ROUNDDOWN(D98*$E$6,0),""))))</x:f>
        <x:v>230</x:v>
      </x:c>
      <x:c r="G98" s="40"/>
      <x:c r="H98" s="15" t="str">
        <x:f>IF(G98="","",IF(NOT(ISNUMBER(G98)),"要修正：数値",IF(OR(G98&lt;0,G98&lt;&gt;INT(G98)),"要修正：整数",IF(G98=0,"",IF(F98="","要修正：配布不可",IF(G98&gt;F98,"要修正：上限超過","依頼あり"))))))</x:f>
      </x:c>
      <x:c r="I98" s="15" t="str"/>
    </x:row>
    <x:row r="99" ht="24" customHeight="1">
      <x:c r="A99" s="15" t="str">
        <x:v>光町三丁目</x:v>
      </x:c>
      <x:c r="B99" s="38" t="n">
        <x:v>231</x:v>
      </x:c>
      <x:c r="C99" s="38" t="n">
        <x:v>131</x:v>
      </x:c>
      <x:c r="D99" s="38" t="n">
        <x:v>97</x:v>
      </x:c>
      <x:c r="E99" s="16"/>
      <x:c r="F99" s="39" t="n">
        <x:f>IF(COUNT(B99:D99)&lt;3,"",IF(IF(E99="",'依頼書'!$B$20,E99)="軒並",ROUNDDOWN(B99*$E$6,0),IF(IF(E99="",'依頼書'!$B$20,E99)="集合",ROUNDDOWN(C99*$E$6,0),IF(IF(E99="",'依頼書'!$B$20,E99)="戸建",ROUNDDOWN(D99*$E$6,0),""))))</x:f>
        <x:v>161</x:v>
      </x:c>
      <x:c r="G99" s="40"/>
      <x:c r="H99" s="15" t="str">
        <x:f>IF(G99="","",IF(NOT(ISNUMBER(G99)),"要修正：数値",IF(OR(G99&lt;0,G99&lt;&gt;INT(G99)),"要修正：整数",IF(G99=0,"",IF(F99="","要修正：配布不可",IF(G99&gt;F99,"要修正：上限超過","依頼あり"))))))</x:f>
      </x:c>
      <x:c r="I99" s="15" t="str"/>
    </x:row>
    <x:row r="100" ht="24" customHeight="1">
      <x:c r="A100" s="15" t="str">
        <x:v>千歳町一丁目</x:v>
      </x:c>
      <x:c r="B100" s="38" t="n">
        <x:v>372</x:v>
      </x:c>
      <x:c r="C100" s="38" t="n">
        <x:v>294</x:v>
      </x:c>
      <x:c r="D100" s="38" t="n">
        <x:v>73</x:v>
      </x:c>
      <x:c r="E100" s="16"/>
      <x:c r="F100" s="39" t="n">
        <x:f>IF(COUNT(B100:D100)&lt;3,"",IF(IF(E100="",'依頼書'!$B$20,E100)="軒並",ROUNDDOWN(B100*$E$6,0),IF(IF(E100="",'依頼書'!$B$20,E100)="集合",ROUNDDOWN(C100*$E$6,0),IF(IF(E100="",'依頼書'!$B$20,E100)="戸建",ROUNDDOWN(D100*$E$6,0),""))))</x:f>
        <x:v>260</x:v>
      </x:c>
      <x:c r="G100" s="40"/>
      <x:c r="H100" s="15" t="str">
        <x:f>IF(G100="","",IF(NOT(ISNUMBER(G100)),"要修正：数値",IF(OR(G100&lt;0,G100&lt;&gt;INT(G100)),"要修正：整数",IF(G100=0,"",IF(F100="","要修正：配布不可",IF(G100&gt;F100,"要修正：上限超過","依頼あり"))))))</x:f>
      </x:c>
      <x:c r="I100" s="15" t="str"/>
    </x:row>
    <x:row r="101" ht="24" customHeight="1">
      <x:c r="A101" s="15" t="str">
        <x:v>千歳町二丁目</x:v>
      </x:c>
      <x:c r="B101" s="38" t="n">
        <x:v>372</x:v>
      </x:c>
      <x:c r="C101" s="38" t="n">
        <x:v>213</x:v>
      </x:c>
      <x:c r="D101" s="38" t="n">
        <x:v>154</x:v>
      </x:c>
      <x:c r="E101" s="16"/>
      <x:c r="F101" s="39" t="n">
        <x:f>IF(COUNT(B101:D101)&lt;3,"",IF(IF(E101="",'依頼書'!$B$20,E101)="軒並",ROUNDDOWN(B101*$E$6,0),IF(IF(E101="",'依頼書'!$B$20,E101)="集合",ROUNDDOWN(C101*$E$6,0),IF(IF(E101="",'依頼書'!$B$20,E101)="戸建",ROUNDDOWN(D101*$E$6,0),""))))</x:f>
        <x:v>260</x:v>
      </x:c>
      <x:c r="G101" s="40"/>
      <x:c r="H101" s="15" t="str">
        <x:f>IF(G101="","",IF(NOT(ISNUMBER(G101)),"要修正：数値",IF(OR(G101&lt;0,G101&lt;&gt;INT(G101)),"要修正：整数",IF(G101=0,"",IF(F101="","要修正：配布不可",IF(G101&gt;F101,"要修正：上限超過","依頼あり"))))))</x:f>
      </x:c>
      <x:c r="I101" s="15" t="str"/>
    </x:row>
    <x:row r="102" ht="24" customHeight="1">
      <x:c r="A102" s="15" t="str">
        <x:v>千歳町三丁目</x:v>
      </x:c>
      <x:c r="B102" s="38" t="n">
        <x:v>397</x:v>
      </x:c>
      <x:c r="C102" s="38" t="n">
        <x:v>286</x:v>
      </x:c>
      <x:c r="D102" s="38" t="n">
        <x:v>103</x:v>
      </x:c>
      <x:c r="E102" s="16"/>
      <x:c r="F102" s="39" t="n">
        <x:f>IF(COUNT(B102:D102)&lt;3,"",IF(IF(E102="",'依頼書'!$B$20,E102)="軒並",ROUNDDOWN(B102*$E$6,0),IF(IF(E102="",'依頼書'!$B$20,E102)="集合",ROUNDDOWN(C102*$E$6,0),IF(IF(E102="",'依頼書'!$B$20,E102)="戸建",ROUNDDOWN(D102*$E$6,0),""))))</x:f>
        <x:v>277</x:v>
      </x:c>
      <x:c r="G102" s="40"/>
      <x:c r="H102" s="15" t="str">
        <x:f>IF(G102="","",IF(NOT(ISNUMBER(G102)),"要修正：数値",IF(OR(G102&lt;0,G102&lt;&gt;INT(G102)),"要修正：整数",IF(G102=0,"",IF(F102="","要修正：配布不可",IF(G102&gt;F102,"要修正：上限超過","依頼あり"))))))</x:f>
      </x:c>
      <x:c r="I102" s="15" t="str"/>
    </x:row>
    <x:row r="103" ht="24" customHeight="1">
      <x:c r="A103" s="15" t="str">
        <x:v>日の出町一丁目</x:v>
      </x:c>
      <x:c r="B103" s="38" t="n">
        <x:v>193</x:v>
      </x:c>
      <x:c r="C103" s="38" t="n">
        <x:v>139</x:v>
      </x:c>
      <x:c r="D103" s="38" t="n">
        <x:v>53</x:v>
      </x:c>
      <x:c r="E103" s="16"/>
      <x:c r="F103" s="39" t="n">
        <x:f>IF(COUNT(B103:D103)&lt;3,"",IF(IF(E103="",'依頼書'!$B$20,E103)="軒並",ROUNDDOWN(B103*$E$6,0),IF(IF(E103="",'依頼書'!$B$20,E103)="集合",ROUNDDOWN(C103*$E$6,0),IF(IF(E103="",'依頼書'!$B$20,E103)="戸建",ROUNDDOWN(D103*$E$6,0),""))))</x:f>
        <x:v>135</x:v>
      </x:c>
      <x:c r="G103" s="40"/>
      <x:c r="H103" s="15" t="str">
        <x:f>IF(G103="","",IF(NOT(ISNUMBER(G103)),"要修正：数値",IF(OR(G103&lt;0,G103&lt;&gt;INT(G103)),"要修正：整数",IF(G103=0,"",IF(F103="","要修正：配布不可",IF(G103&gt;F103,"要修正：上限超過","依頼あり"))))))</x:f>
      </x:c>
      <x:c r="I103" s="15" t="str"/>
    </x:row>
    <x:row r="104" ht="24" customHeight="1">
      <x:c r="A104" s="15" t="str">
        <x:v>日の出町二丁目</x:v>
      </x:c>
      <x:c r="B104" s="38" t="n">
        <x:v>475</x:v>
      </x:c>
      <x:c r="C104" s="38" t="n">
        <x:v>394</x:v>
      </x:c>
      <x:c r="D104" s="38" t="n">
        <x:v>80</x:v>
      </x:c>
      <x:c r="E104" s="16"/>
      <x:c r="F104" s="39" t="n">
        <x:f>IF(COUNT(B104:D104)&lt;3,"",IF(IF(E104="",'依頼書'!$B$20,E104)="軒並",ROUNDDOWN(B104*$E$6,0),IF(IF(E104="",'依頼書'!$B$20,E104)="集合",ROUNDDOWN(C104*$E$6,0),IF(IF(E104="",'依頼書'!$B$20,E104)="戸建",ROUNDDOWN(D104*$E$6,0),""))))</x:f>
        <x:v>332</x:v>
      </x:c>
      <x:c r="G104" s="40"/>
      <x:c r="H104" s="15" t="str">
        <x:f>IF(G104="","",IF(NOT(ISNUMBER(G104)),"要修正：数値",IF(OR(G104&lt;0,G104&lt;&gt;INT(G104)),"要修正：整数",IF(G104=0,"",IF(F104="","要修正：配布不可",IF(G104&gt;F104,"要修正：上限超過","依頼あり"))))))</x:f>
      </x:c>
      <x:c r="I104" s="15" t="str"/>
    </x:row>
    <x:row r="105" ht="24" customHeight="1">
      <x:c r="A105" s="15" t="str">
        <x:v>日の出町三丁目</x:v>
      </x:c>
      <x:c r="B105" s="38" t="n">
        <x:v>688</x:v>
      </x:c>
      <x:c r="C105" s="38" t="n">
        <x:v>686</x:v>
      </x:c>
      <x:c r="D105" s="38" t="n">
        <x:v>0</x:v>
      </x:c>
      <x:c r="E105" s="16"/>
      <x:c r="F105" s="39" t="n">
        <x:f>IF(COUNT(B105:D105)&lt;3,"",IF(IF(E105="",'依頼書'!$B$20,E105)="軒並",ROUNDDOWN(B105*$E$6,0),IF(IF(E105="",'依頼書'!$B$20,E105)="集合",ROUNDDOWN(C105*$E$6,0),IF(IF(E105="",'依頼書'!$B$20,E105)="戸建",ROUNDDOWN(D105*$E$6,0),""))))</x:f>
        <x:v>481</x:v>
      </x:c>
      <x:c r="G105" s="40"/>
      <x:c r="H105" s="15" t="str">
        <x:f>IF(G105="","",IF(NOT(ISNUMBER(G105)),"要修正：数値",IF(OR(G105&lt;0,G105&lt;&gt;INT(G105)),"要修正：整数",IF(G105=0,"",IF(F105="","要修正：配布不可",IF(G105&gt;F105,"要修正：上限超過","依頼あり"))))))</x:f>
      </x:c>
      <x:c r="I105" s="15" t="str"/>
    </x:row>
    <x:row r="106" ht="24" customHeight="1">
      <x:c r="A106" s="15" t="str">
        <x:v>日の出町四丁目</x:v>
      </x:c>
      <x:c r="B106" s="38" t="n">
        <x:v>210</x:v>
      </x:c>
      <x:c r="C106" s="38" t="n">
        <x:v>150</x:v>
      </x:c>
      <x:c r="D106" s="38" t="n">
        <x:v>39</x:v>
      </x:c>
      <x:c r="E106" s="16"/>
      <x:c r="F106" s="39" t="n">
        <x:f>IF(COUNT(B106:D106)&lt;3,"",IF(IF(E106="",'依頼書'!$B$20,E106)="軒並",ROUNDDOWN(B106*$E$6,0),IF(IF(E106="",'依頼書'!$B$20,E106)="集合",ROUNDDOWN(C106*$E$6,0),IF(IF(E106="",'依頼書'!$B$20,E106)="戸建",ROUNDDOWN(D106*$E$6,0),""))))</x:f>
        <x:v>147</x:v>
      </x:c>
      <x:c r="G106" s="40"/>
      <x:c r="H106" s="15" t="str">
        <x:f>IF(G106="","",IF(NOT(ISNUMBER(G106)),"要修正：数値",IF(OR(G106&lt;0,G106&lt;&gt;INT(G106)),"要修正：整数",IF(G106=0,"",IF(F106="","要修正：配布不可",IF(G106&gt;F106,"要修正：上限超過","依頼あり"))))))</x:f>
      </x:c>
      <x:c r="I106" s="15" t="str"/>
    </x:row>
    <x:row r="107" ht="24" customHeight="1">
      <x:c r="A107" s="15" t="str">
        <x:v>日の出町五丁目</x:v>
      </x:c>
      <x:c r="B107" s="38" t="n">
        <x:v>228</x:v>
      </x:c>
      <x:c r="C107" s="38" t="n">
        <x:v>195</x:v>
      </x:c>
      <x:c r="D107" s="38" t="n">
        <x:v>26</x:v>
      </x:c>
      <x:c r="E107" s="16"/>
      <x:c r="F107" s="39" t="n">
        <x:f>IF(COUNT(B107:D107)&lt;3,"",IF(IF(E107="",'依頼書'!$B$20,E107)="軒並",ROUNDDOWN(B107*$E$6,0),IF(IF(E107="",'依頼書'!$B$20,E107)="集合",ROUNDDOWN(C107*$E$6,0),IF(IF(E107="",'依頼書'!$B$20,E107)="戸建",ROUNDDOWN(D107*$E$6,0),""))))</x:f>
        <x:v>159</x:v>
      </x:c>
      <x:c r="G107" s="40"/>
      <x:c r="H107" s="15" t="str">
        <x:f>IF(G107="","",IF(NOT(ISNUMBER(G107)),"要修正：数値",IF(OR(G107&lt;0,G107&lt;&gt;INT(G107)),"要修正：整数",IF(G107=0,"",IF(F107="","要修正：配布不可",IF(G107&gt;F107,"要修正：上限超過","依頼あり"))))))</x:f>
      </x:c>
      <x:c r="I107" s="15" t="str"/>
    </x:row>
    <x:row r="108" ht="24" customHeight="1">
      <x:c r="A108" s="15" t="str">
        <x:v>日の出町六丁目</x:v>
      </x:c>
      <x:c r="B108" s="38" t="n">
        <x:v>250</x:v>
      </x:c>
      <x:c r="C108" s="38" t="n">
        <x:v>205</x:v>
      </x:c>
      <x:c r="D108" s="38" t="n">
        <x:v>42</x:v>
      </x:c>
      <x:c r="E108" s="16"/>
      <x:c r="F108" s="39" t="n">
        <x:f>IF(COUNT(B108:D108)&lt;3,"",IF(IF(E108="",'依頼書'!$B$20,E108)="軒並",ROUNDDOWN(B108*$E$6,0),IF(IF(E108="",'依頼書'!$B$20,E108)="集合",ROUNDDOWN(C108*$E$6,0),IF(IF(E108="",'依頼書'!$B$20,E108)="戸建",ROUNDDOWN(D108*$E$6,0),""))))</x:f>
        <x:v>175</x:v>
      </x:c>
      <x:c r="G108" s="40"/>
      <x:c r="H108" s="15" t="str">
        <x:f>IF(G108="","",IF(NOT(ISNUMBER(G108)),"要修正：数値",IF(OR(G108&lt;0,G108&lt;&gt;INT(G108)),"要修正：整数",IF(G108=0,"",IF(F108="","要修正：配布不可",IF(G108&gt;F108,"要修正：上限超過","依頼あり"))))))</x:f>
      </x:c>
      <x:c r="I108" s="15" t="str"/>
    </x:row>
    <x:row r="109" ht="24" customHeight="1">
      <x:c r="A109" s="15" t="str">
        <x:v>日の出町七丁目</x:v>
      </x:c>
      <x:c r="B109" s="38" t="n">
        <x:v>172</x:v>
      </x:c>
      <x:c r="C109" s="38" t="n">
        <x:v>97</x:v>
      </x:c>
      <x:c r="D109" s="38" t="n">
        <x:v>52</x:v>
      </x:c>
      <x:c r="E109" s="16"/>
      <x:c r="F109" s="39" t="n">
        <x:f>IF(COUNT(B109:D109)&lt;3,"",IF(IF(E109="",'依頼書'!$B$20,E109)="軒並",ROUNDDOWN(B109*$E$6,0),IF(IF(E109="",'依頼書'!$B$20,E109)="集合",ROUNDDOWN(C109*$E$6,0),IF(IF(E109="",'依頼書'!$B$20,E109)="戸建",ROUNDDOWN(D109*$E$6,0),""))))</x:f>
        <x:v>120</x:v>
      </x:c>
      <x:c r="G109" s="40"/>
      <x:c r="H109" s="15" t="str">
        <x:f>IF(G109="","",IF(NOT(ISNUMBER(G109)),"要修正：数値",IF(OR(G109&lt;0,G109&lt;&gt;INT(G109)),"要修正：整数",IF(G109=0,"",IF(F109="","要修正：配布不可",IF(G109&gt;F109,"要修正：上限超過","依頼あり"))))))</x:f>
      </x:c>
      <x:c r="I109" s="15" t="str"/>
    </x:row>
    <x:row r="110" ht="24" customHeight="1">
      <x:c r="A110" s="15" t="str">
        <x:v>伯玄町</x:v>
      </x:c>
      <x:c r="B110" s="38" t="n">
        <x:v>269</x:v>
      </x:c>
      <x:c r="C110" s="38" t="n">
        <x:v>240</x:v>
      </x:c>
      <x:c r="D110" s="38" t="n">
        <x:v>26</x:v>
      </x:c>
      <x:c r="E110" s="16"/>
      <x:c r="F110" s="39" t="n">
        <x:f>IF(COUNT(B110:D110)&lt;3,"",IF(IF(E110="",'依頼書'!$B$20,E110)="軒並",ROUNDDOWN(B110*$E$6,0),IF(IF(E110="",'依頼書'!$B$20,E110)="集合",ROUNDDOWN(C110*$E$6,0),IF(IF(E110="",'依頼書'!$B$20,E110)="戸建",ROUNDDOWN(D110*$E$6,0),""))))</x:f>
        <x:v>188</x:v>
      </x:c>
      <x:c r="G110" s="40"/>
      <x:c r="H110" s="15" t="str">
        <x:f>IF(G110="","",IF(NOT(ISNUMBER(G110)),"要修正：数値",IF(OR(G110&lt;0,G110&lt;&gt;INT(G110)),"要修正：整数",IF(G110=0,"",IF(F110="","要修正：配布不可",IF(G110&gt;F110,"要修正：上限超過","依頼あり"))))))</x:f>
      </x:c>
      <x:c r="I110" s="15" t="str"/>
    </x:row>
    <x:row r="111" ht="24" customHeight="1">
      <x:c r="A111" s="15" t="str">
        <x:v>原町一丁目</x:v>
      </x:c>
      <x:c r="B111" s="38" t="n">
        <x:v>64</x:v>
      </x:c>
      <x:c r="C111" s="38" t="n">
        <x:v>18</x:v>
      </x:c>
      <x:c r="D111" s="38" t="n">
        <x:v>45</x:v>
      </x:c>
      <x:c r="E111" s="16"/>
      <x:c r="F111" s="39" t="n">
        <x:f>IF(COUNT(B111:D111)&lt;3,"",IF(IF(E111="",'依頼書'!$B$20,E111)="軒並",ROUNDDOWN(B111*$E$6,0),IF(IF(E111="",'依頼書'!$B$20,E111)="集合",ROUNDDOWN(C111*$E$6,0),IF(IF(E111="",'依頼書'!$B$20,E111)="戸建",ROUNDDOWN(D111*$E$6,0),""))))</x:f>
        <x:v>44</x:v>
      </x:c>
      <x:c r="G111" s="40"/>
      <x:c r="H111" s="15" t="str">
        <x:f>IF(G111="","",IF(NOT(ISNUMBER(G111)),"要修正：数値",IF(OR(G111&lt;0,G111&lt;&gt;INT(G111)),"要修正：整数",IF(G111=0,"",IF(F111="","要修正：配布不可",IF(G111&gt;F111,"要修正：上限超過","依頼あり"))))))</x:f>
      </x:c>
      <x:c r="I111" s="15" t="str"/>
    </x:row>
    <x:row r="112" ht="24" customHeight="1">
      <x:c r="A112" s="15" t="str">
        <x:v>原町二丁目</x:v>
      </x:c>
      <x:c r="B112" s="38" t="n">
        <x:v>175</x:v>
      </x:c>
      <x:c r="C112" s="38" t="n">
        <x:v>122</x:v>
      </x:c>
      <x:c r="D112" s="38" t="n">
        <x:v>51</x:v>
      </x:c>
      <x:c r="E112" s="16"/>
      <x:c r="F112" s="39" t="n">
        <x:f>IF(COUNT(B112:D112)&lt;3,"",IF(IF(E112="",'依頼書'!$B$20,E112)="軒並",ROUNDDOWN(B112*$E$6,0),IF(IF(E112="",'依頼書'!$B$20,E112)="集合",ROUNDDOWN(C112*$E$6,0),IF(IF(E112="",'依頼書'!$B$20,E112)="戸建",ROUNDDOWN(D112*$E$6,0),""))))</x:f>
        <x:v>122</x:v>
      </x:c>
      <x:c r="G112" s="40"/>
      <x:c r="H112" s="15" t="str">
        <x:f>IF(G112="","",IF(NOT(ISNUMBER(G112)),"要修正：数値",IF(OR(G112&lt;0,G112&lt;&gt;INT(G112)),"要修正：整数",IF(G112=0,"",IF(F112="","要修正：配布不可",IF(G112&gt;F112,"要修正：上限超過","依頼あり"))))))</x:f>
      </x:c>
      <x:c r="I112" s="15" t="str"/>
    </x:row>
    <x:row r="113" ht="24" customHeight="1">
      <x:c r="A113" s="15" t="str">
        <x:v>原町三丁目</x:v>
      </x:c>
      <x:c r="B113" s="38" t="n">
        <x:v>174</x:v>
      </x:c>
      <x:c r="C113" s="38" t="n">
        <x:v>163</x:v>
      </x:c>
      <x:c r="D113" s="38" t="n">
        <x:v>3</x:v>
      </x:c>
      <x:c r="E113" s="16"/>
      <x:c r="F113" s="39" t="n">
        <x:f>IF(COUNT(B113:D113)&lt;3,"",IF(IF(E113="",'依頼書'!$B$20,E113)="軒並",ROUNDDOWN(B113*$E$6,0),IF(IF(E113="",'依頼書'!$B$20,E113)="集合",ROUNDDOWN(C113*$E$6,0),IF(IF(E113="",'依頼書'!$B$20,E113)="戸建",ROUNDDOWN(D113*$E$6,0),""))))</x:f>
        <x:v>121</x:v>
      </x:c>
      <x:c r="G113" s="40"/>
      <x:c r="H113" s="15" t="str">
        <x:f>IF(G113="","",IF(NOT(ISNUMBER(G113)),"要修正：数値",IF(OR(G113&lt;0,G113&lt;&gt;INT(G113)),"要修正：整数",IF(G113=0,"",IF(F113="","要修正：配布不可",IF(G113&gt;F113,"要修正：上限超過","依頼あり"))))))</x:f>
      </x:c>
      <x:c r="I113" s="15" t="str"/>
    </x:row>
    <x:row r="114" ht="24" customHeight="1">
      <x:c r="A114" s="15" t="str">
        <x:v>春日原北町一丁目</x:v>
      </x:c>
      <x:c r="B114" s="38" t="n">
        <x:v>290</x:v>
      </x:c>
      <x:c r="C114" s="38" t="n">
        <x:v>262</x:v>
      </x:c>
      <x:c r="D114" s="38" t="n">
        <x:v>25</x:v>
      </x:c>
      <x:c r="E114" s="16"/>
      <x:c r="F114" s="39" t="n">
        <x:f>IF(COUNT(B114:D114)&lt;3,"",IF(IF(E114="",'依頼書'!$B$20,E114)="軒並",ROUNDDOWN(B114*$E$6,0),IF(IF(E114="",'依頼書'!$B$20,E114)="集合",ROUNDDOWN(C114*$E$6,0),IF(IF(E114="",'依頼書'!$B$20,E114)="戸建",ROUNDDOWN(D114*$E$6,0),""))))</x:f>
        <x:v>203</x:v>
      </x:c>
      <x:c r="G114" s="40"/>
      <x:c r="H114" s="15" t="str">
        <x:f>IF(G114="","",IF(NOT(ISNUMBER(G114)),"要修正：数値",IF(OR(G114&lt;0,G114&lt;&gt;INT(G114)),"要修正：整数",IF(G114=0,"",IF(F114="","要修正：配布不可",IF(G114&gt;F114,"要修正：上限超過","依頼あり"))))))</x:f>
      </x:c>
      <x:c r="I114" s="15" t="str"/>
    </x:row>
    <x:row r="115" ht="24" customHeight="1">
      <x:c r="A115" s="15" t="str">
        <x:v>春日原北町二丁目</x:v>
      </x:c>
      <x:c r="B115" s="38" t="n">
        <x:v>307</x:v>
      </x:c>
      <x:c r="C115" s="38" t="n">
        <x:v>294</x:v>
      </x:c>
      <x:c r="D115" s="38" t="n">
        <x:v>3</x:v>
      </x:c>
      <x:c r="E115" s="16"/>
      <x:c r="F115" s="39" t="n">
        <x:f>IF(COUNT(B115:D115)&lt;3,"",IF(IF(E115="",'依頼書'!$B$20,E115)="軒並",ROUNDDOWN(B115*$E$6,0),IF(IF(E115="",'依頼書'!$B$20,E115)="集合",ROUNDDOWN(C115*$E$6,0),IF(IF(E115="",'依頼書'!$B$20,E115)="戸建",ROUNDDOWN(D115*$E$6,0),""))))</x:f>
        <x:v>214</x:v>
      </x:c>
      <x:c r="G115" s="40"/>
      <x:c r="H115" s="15" t="str">
        <x:f>IF(G115="","",IF(NOT(ISNUMBER(G115)),"要修正：数値",IF(OR(G115&lt;0,G115&lt;&gt;INT(G115)),"要修正：整数",IF(G115=0,"",IF(F115="","要修正：配布不可",IF(G115&gt;F115,"要修正：上限超過","依頼あり"))))))</x:f>
      </x:c>
      <x:c r="I115" s="15" t="str"/>
    </x:row>
    <x:row r="116" ht="24" customHeight="1">
      <x:c r="A116" s="15" t="str">
        <x:v>春日原北町三丁目</x:v>
      </x:c>
      <x:c r="B116" s="38" t="n">
        <x:v>265</x:v>
      </x:c>
      <x:c r="C116" s="38" t="n">
        <x:v>247</x:v>
      </x:c>
      <x:c r="D116" s="38" t="n">
        <x:v>15</x:v>
      </x:c>
      <x:c r="E116" s="16"/>
      <x:c r="F116" s="39" t="n">
        <x:f>IF(COUNT(B116:D116)&lt;3,"",IF(IF(E116="",'依頼書'!$B$20,E116)="軒並",ROUNDDOWN(B116*$E$6,0),IF(IF(E116="",'依頼書'!$B$20,E116)="集合",ROUNDDOWN(C116*$E$6,0),IF(IF(E116="",'依頼書'!$B$20,E116)="戸建",ROUNDDOWN(D116*$E$6,0),""))))</x:f>
        <x:v>185</x:v>
      </x:c>
      <x:c r="G116" s="40"/>
      <x:c r="H116" s="15" t="str">
        <x:f>IF(G116="","",IF(NOT(ISNUMBER(G116)),"要修正：数値",IF(OR(G116&lt;0,G116&lt;&gt;INT(G116)),"要修正：整数",IF(G116=0,"",IF(F116="","要修正：配布不可",IF(G116&gt;F116,"要修正：上限超過","依頼あり"))))))</x:f>
      </x:c>
      <x:c r="I116" s="15" t="str"/>
    </x:row>
    <x:row r="117" ht="24" customHeight="1">
      <x:c r="A117" s="15" t="str">
        <x:v>春日原北町四丁目</x:v>
      </x:c>
      <x:c r="B117" s="38" t="n">
        <x:v>594</x:v>
      </x:c>
      <x:c r="C117" s="38" t="n">
        <x:v>552</x:v>
      </x:c>
      <x:c r="D117" s="38" t="n">
        <x:v>40</x:v>
      </x:c>
      <x:c r="E117" s="16"/>
      <x:c r="F117" s="39" t="n">
        <x:f>IF(COUNT(B117:D117)&lt;3,"",IF(IF(E117="",'依頼書'!$B$20,E117)="軒並",ROUNDDOWN(B117*$E$6,0),IF(IF(E117="",'依頼書'!$B$20,E117)="集合",ROUNDDOWN(C117*$E$6,0),IF(IF(E117="",'依頼書'!$B$20,E117)="戸建",ROUNDDOWN(D117*$E$6,0),""))))</x:f>
        <x:v>415</x:v>
      </x:c>
      <x:c r="G117" s="40"/>
      <x:c r="H117" s="15" t="str">
        <x:f>IF(G117="","",IF(NOT(ISNUMBER(G117)),"要修正：数値",IF(OR(G117&lt;0,G117&lt;&gt;INT(G117)),"要修正：整数",IF(G117=0,"",IF(F117="","要修正：配布不可",IF(G117&gt;F117,"要修正：上限超過","依頼あり"))))))</x:f>
      </x:c>
      <x:c r="I117" s="15" t="str"/>
    </x:row>
    <x:row r="118" ht="24" customHeight="1">
      <x:c r="A118" s="15" t="str">
        <x:v>春日原北町五丁目</x:v>
      </x:c>
      <x:c r="B118" s="38" t="n">
        <x:v>263</x:v>
      </x:c>
      <x:c r="C118" s="38" t="n">
        <x:v>190</x:v>
      </x:c>
      <x:c r="D118" s="38" t="n">
        <x:v>65</x:v>
      </x:c>
      <x:c r="E118" s="16"/>
      <x:c r="F118" s="39" t="n">
        <x:f>IF(COUNT(B118:D118)&lt;3,"",IF(IF(E118="",'依頼書'!$B$20,E118)="軒並",ROUNDDOWN(B118*$E$6,0),IF(IF(E118="",'依頼書'!$B$20,E118)="集合",ROUNDDOWN(C118*$E$6,0),IF(IF(E118="",'依頼書'!$B$20,E118)="戸建",ROUNDDOWN(D118*$E$6,0),""))))</x:f>
        <x:v>184</x:v>
      </x:c>
      <x:c r="G118" s="40"/>
      <x:c r="H118" s="15" t="str">
        <x:f>IF(G118="","",IF(NOT(ISNUMBER(G118)),"要修正：数値",IF(OR(G118&lt;0,G118&lt;&gt;INT(G118)),"要修正：整数",IF(G118=0,"",IF(F118="","要修正：配布不可",IF(G118&gt;F118,"要修正：上限超過","依頼あり"))))))</x:f>
      </x:c>
      <x:c r="I118" s="15" t="str"/>
    </x:row>
    <x:row r="119" ht="24" customHeight="1">
      <x:c r="A119" s="15" t="str">
        <x:v>春日原東町一丁目</x:v>
      </x:c>
      <x:c r="B119" s="38" t="n">
        <x:v>88</x:v>
      </x:c>
      <x:c r="C119" s="38" t="n">
        <x:v>78</x:v>
      </x:c>
      <x:c r="D119" s="38" t="n">
        <x:v>9</x:v>
      </x:c>
      <x:c r="E119" s="16"/>
      <x:c r="F119" s="39" t="n">
        <x:f>IF(COUNT(B119:D119)&lt;3,"",IF(IF(E119="",'依頼書'!$B$20,E119)="軒並",ROUNDDOWN(B119*$E$6,0),IF(IF(E119="",'依頼書'!$B$20,E119)="集合",ROUNDDOWN(C119*$E$6,0),IF(IF(E119="",'依頼書'!$B$20,E119)="戸建",ROUNDDOWN(D119*$E$6,0),""))))</x:f>
        <x:v>61</x:v>
      </x:c>
      <x:c r="G119" s="40"/>
      <x:c r="H119" s="15" t="str">
        <x:f>IF(G119="","",IF(NOT(ISNUMBER(G119)),"要修正：数値",IF(OR(G119&lt;0,G119&lt;&gt;INT(G119)),"要修正：整数",IF(G119=0,"",IF(F119="","要修正：配布不可",IF(G119&gt;F119,"要修正：上限超過","依頼あり"))))))</x:f>
      </x:c>
      <x:c r="I119" s="15" t="str"/>
    </x:row>
    <x:row r="120" ht="24" customHeight="1">
      <x:c r="A120" s="15" t="str">
        <x:v>春日原東町二丁目</x:v>
      </x:c>
      <x:c r="B120" s="38" t="n">
        <x:v>283</x:v>
      </x:c>
      <x:c r="C120" s="38" t="n">
        <x:v>232</x:v>
      </x:c>
      <x:c r="D120" s="38" t="n">
        <x:v>46</x:v>
      </x:c>
      <x:c r="E120" s="16"/>
      <x:c r="F120" s="39" t="n">
        <x:f>IF(COUNT(B120:D120)&lt;3,"",IF(IF(E120="",'依頼書'!$B$20,E120)="軒並",ROUNDDOWN(B120*$E$6,0),IF(IF(E120="",'依頼書'!$B$20,E120)="集合",ROUNDDOWN(C120*$E$6,0),IF(IF(E120="",'依頼書'!$B$20,E120)="戸建",ROUNDDOWN(D120*$E$6,0),""))))</x:f>
        <x:v>198</x:v>
      </x:c>
      <x:c r="G120" s="40"/>
      <x:c r="H120" s="15" t="str">
        <x:f>IF(G120="","",IF(NOT(ISNUMBER(G120)),"要修正：数値",IF(OR(G120&lt;0,G120&lt;&gt;INT(G120)),"要修正：整数",IF(G120=0,"",IF(F120="","要修正：配布不可",IF(G120&gt;F120,"要修正：上限超過","依頼あり"))))))</x:f>
      </x:c>
      <x:c r="I120" s="15" t="str"/>
    </x:row>
    <x:row r="121" ht="24" customHeight="1">
      <x:c r="A121" s="15" t="str">
        <x:v>春日原東町三丁目</x:v>
      </x:c>
      <x:c r="B121" s="38" t="n">
        <x:v>176</x:v>
      </x:c>
      <x:c r="C121" s="38" t="n">
        <x:v>125</x:v>
      </x:c>
      <x:c r="D121" s="38" t="n">
        <x:v>49</x:v>
      </x:c>
      <x:c r="E121" s="16"/>
      <x:c r="F121" s="39" t="n">
        <x:f>IF(COUNT(B121:D121)&lt;3,"",IF(IF(E121="",'依頼書'!$B$20,E121)="軒並",ROUNDDOWN(B121*$E$6,0),IF(IF(E121="",'依頼書'!$B$20,E121)="集合",ROUNDDOWN(C121*$E$6,0),IF(IF(E121="",'依頼書'!$B$20,E121)="戸建",ROUNDDOWN(D121*$E$6,0),""))))</x:f>
        <x:v>123</x:v>
      </x:c>
      <x:c r="G121" s="40"/>
      <x:c r="H121" s="15" t="str">
        <x:f>IF(G121="","",IF(NOT(ISNUMBER(G121)),"要修正：数値",IF(OR(G121&lt;0,G121&lt;&gt;INT(G121)),"要修正：整数",IF(G121=0,"",IF(F121="","要修正：配布不可",IF(G121&gt;F121,"要修正：上限超過","依頼あり"))))))</x:f>
      </x:c>
      <x:c r="I121" s="15" t="str"/>
    </x:row>
    <x:row r="122" ht="24" customHeight="1">
      <x:c r="A122" s="15" t="str">
        <x:v>春日原東町四丁目</x:v>
      </x:c>
      <x:c r="B122" s="38" t="n">
        <x:v>297</x:v>
      </x:c>
      <x:c r="C122" s="38" t="n">
        <x:v>224</x:v>
      </x:c>
      <x:c r="D122" s="38" t="n">
        <x:v>72</x:v>
      </x:c>
      <x:c r="E122" s="16"/>
      <x:c r="F122" s="39" t="n">
        <x:f>IF(COUNT(B122:D122)&lt;3,"",IF(IF(E122="",'依頼書'!$B$20,E122)="軒並",ROUNDDOWN(B122*$E$6,0),IF(IF(E122="",'依頼書'!$B$20,E122)="集合",ROUNDDOWN(C122*$E$6,0),IF(IF(E122="",'依頼書'!$B$20,E122)="戸建",ROUNDDOWN(D122*$E$6,0),""))))</x:f>
        <x:v>207</x:v>
      </x:c>
      <x:c r="G122" s="40"/>
      <x:c r="H122" s="15" t="str">
        <x:f>IF(G122="","",IF(NOT(ISNUMBER(G122)),"要修正：数値",IF(OR(G122&lt;0,G122&lt;&gt;INT(G122)),"要修正：整数",IF(G122=0,"",IF(F122="","要修正：配布不可",IF(G122&gt;F122,"要修正：上限超過","依頼あり"))))))</x:f>
      </x:c>
      <x:c r="I122" s="15" t="str"/>
    </x:row>
    <x:row r="123" ht="24" customHeight="1">
      <x:c r="A123" s="15" t="str">
        <x:v>春日原南町一丁目</x:v>
      </x:c>
      <x:c r="B123" s="38" t="n">
        <x:v>180</x:v>
      </x:c>
      <x:c r="C123" s="38" t="n">
        <x:v>124</x:v>
      </x:c>
      <x:c r="D123" s="38" t="n">
        <x:v>54</x:v>
      </x:c>
      <x:c r="E123" s="16"/>
      <x:c r="F123" s="39" t="n">
        <x:f>IF(COUNT(B123:D123)&lt;3,"",IF(IF(E123="",'依頼書'!$B$20,E123)="軒並",ROUNDDOWN(B123*$E$6,0),IF(IF(E123="",'依頼書'!$B$20,E123)="集合",ROUNDDOWN(C123*$E$6,0),IF(IF(E123="",'依頼書'!$B$20,E123)="戸建",ROUNDDOWN(D123*$E$6,0),""))))</x:f>
        <x:v>125</x:v>
      </x:c>
      <x:c r="G123" s="40"/>
      <x:c r="H123" s="15" t="str">
        <x:f>IF(G123="","",IF(NOT(ISNUMBER(G123)),"要修正：数値",IF(OR(G123&lt;0,G123&lt;&gt;INT(G123)),"要修正：整数",IF(G123=0,"",IF(F123="","要修正：配布不可",IF(G123&gt;F123,"要修正：上限超過","依頼あり"))))))</x:f>
      </x:c>
      <x:c r="I123" s="15" t="str"/>
    </x:row>
    <x:row r="124" ht="24" customHeight="1">
      <x:c r="A124" s="15" t="str">
        <x:v>春日原南町二丁目</x:v>
      </x:c>
      <x:c r="B124" s="38" t="n">
        <x:v>207</x:v>
      </x:c>
      <x:c r="C124" s="38" t="n">
        <x:v>128</x:v>
      </x:c>
      <x:c r="D124" s="38" t="n">
        <x:v>79</x:v>
      </x:c>
      <x:c r="E124" s="16"/>
      <x:c r="F124" s="39" t="n">
        <x:f>IF(COUNT(B124:D124)&lt;3,"",IF(IF(E124="",'依頼書'!$B$20,E124)="軒並",ROUNDDOWN(B124*$E$6,0),IF(IF(E124="",'依頼書'!$B$20,E124)="集合",ROUNDDOWN(C124*$E$6,0),IF(IF(E124="",'依頼書'!$B$20,E124)="戸建",ROUNDDOWN(D124*$E$6,0),""))))</x:f>
        <x:v>144</x:v>
      </x:c>
      <x:c r="G124" s="40"/>
      <x:c r="H124" s="15" t="str">
        <x:f>IF(G124="","",IF(NOT(ISNUMBER(G124)),"要修正：数値",IF(OR(G124&lt;0,G124&lt;&gt;INT(G124)),"要修正：整数",IF(G124=0,"",IF(F124="","要修正：配布不可",IF(G124&gt;F124,"要修正：上限超過","依頼あり"))))))</x:f>
      </x:c>
      <x:c r="I124" s="15" t="str"/>
    </x:row>
    <x:row r="125" ht="24" customHeight="1">
      <x:c r="A125" s="15" t="str">
        <x:v>春日原南町三丁目</x:v>
      </x:c>
      <x:c r="B125" s="38" t="n">
        <x:v>197</x:v>
      </x:c>
      <x:c r="C125" s="38" t="n">
        <x:v>166</x:v>
      </x:c>
      <x:c r="D125" s="38" t="n">
        <x:v>30</x:v>
      </x:c>
      <x:c r="E125" s="16"/>
      <x:c r="F125" s="39" t="n">
        <x:f>IF(COUNT(B125:D125)&lt;3,"",IF(IF(E125="",'依頼書'!$B$20,E125)="軒並",ROUNDDOWN(B125*$E$6,0),IF(IF(E125="",'依頼書'!$B$20,E125)="集合",ROUNDDOWN(C125*$E$6,0),IF(IF(E125="",'依頼書'!$B$20,E125)="戸建",ROUNDDOWN(D125*$E$6,0),""))))</x:f>
        <x:v>137</x:v>
      </x:c>
      <x:c r="G125" s="40"/>
      <x:c r="H125" s="15" t="str">
        <x:f>IF(G125="","",IF(NOT(ISNUMBER(G125)),"要修正：数値",IF(OR(G125&lt;0,G125&lt;&gt;INT(G125)),"要修正：整数",IF(G125=0,"",IF(F125="","要修正：配布不可",IF(G125&gt;F125,"要修正：上限超過","依頼あり"))))))</x:f>
      </x:c>
      <x:c r="I125" s="15" t="str"/>
    </x:row>
    <x:row r="126" ht="24" customHeight="1">
      <x:c r="A126" s="15" t="str">
        <x:v>春日原南町四丁目</x:v>
      </x:c>
      <x:c r="B126" s="38" t="n">
        <x:v>646</x:v>
      </x:c>
      <x:c r="C126" s="38" t="n">
        <x:v>509</x:v>
      </x:c>
      <x:c r="D126" s="38" t="n">
        <x:v>131</x:v>
      </x:c>
      <x:c r="E126" s="16"/>
      <x:c r="F126" s="39" t="n">
        <x:f>IF(COUNT(B126:D126)&lt;3,"",IF(IF(E126="",'依頼書'!$B$20,E126)="軒並",ROUNDDOWN(B126*$E$6,0),IF(IF(E126="",'依頼書'!$B$20,E126)="集合",ROUNDDOWN(C126*$E$6,0),IF(IF(E126="",'依頼書'!$B$20,E126)="戸建",ROUNDDOWN(D126*$E$6,0),""))))</x:f>
        <x:v>452</x:v>
      </x:c>
      <x:c r="G126" s="40"/>
      <x:c r="H126" s="15" t="str">
        <x:f>IF(G126="","",IF(NOT(ISNUMBER(G126)),"要修正：数値",IF(OR(G126&lt;0,G126&lt;&gt;INT(G126)),"要修正：整数",IF(G126=0,"",IF(F126="","要修正：配布不可",IF(G126&gt;F126,"要修正：上限超過","依頼あり"))))))</x:f>
      </x:c>
      <x:c r="I126" s="15" t="str"/>
    </x:row>
    <x:row r="127" ht="24" customHeight="1">
      <x:c r="A127" s="15" t="str">
        <x:v>塚原台一丁目</x:v>
      </x:c>
      <x:c r="B127" s="38" t="n">
        <x:v>147</x:v>
      </x:c>
      <x:c r="C127" s="38" t="n">
        <x:v>27</x:v>
      </x:c>
      <x:c r="D127" s="38" t="n">
        <x:v>119</x:v>
      </x:c>
      <x:c r="E127" s="16"/>
      <x:c r="F127" s="39" t="n">
        <x:f>IF(COUNT(B127:D127)&lt;3,"",IF(IF(E127="",'依頼書'!$B$20,E127)="軒並",ROUNDDOWN(B127*$E$6,0),IF(IF(E127="",'依頼書'!$B$20,E127)="集合",ROUNDDOWN(C127*$E$6,0),IF(IF(E127="",'依頼書'!$B$20,E127)="戸建",ROUNDDOWN(D127*$E$6,0),""))))</x:f>
        <x:v>102</x:v>
      </x:c>
      <x:c r="G127" s="40"/>
      <x:c r="H127" s="15" t="str">
        <x:f>IF(G127="","",IF(NOT(ISNUMBER(G127)),"要修正：数値",IF(OR(G127&lt;0,G127&lt;&gt;INT(G127)),"要修正：整数",IF(G127=0,"",IF(F127="","要修正：配布不可",IF(G127&gt;F127,"要修正：上限超過","依頼あり"))))))</x:f>
      </x:c>
      <x:c r="I127" s="15" t="str"/>
    </x:row>
    <x:row r="128" ht="24" customHeight="1">
      <x:c r="A128" s="15" t="str">
        <x:v>塚原台二丁目</x:v>
      </x:c>
      <x:c r="B128" s="38" t="n">
        <x:v>167</x:v>
      </x:c>
      <x:c r="C128" s="38" t="n">
        <x:v>28</x:v>
      </x:c>
      <x:c r="D128" s="38" t="n">
        <x:v>136</x:v>
      </x:c>
      <x:c r="E128" s="16"/>
      <x:c r="F128" s="39" t="n">
        <x:f>IF(COUNT(B128:D128)&lt;3,"",IF(IF(E128="",'依頼書'!$B$20,E128)="軒並",ROUNDDOWN(B128*$E$6,0),IF(IF(E128="",'依頼書'!$B$20,E128)="集合",ROUNDDOWN(C128*$E$6,0),IF(IF(E128="",'依頼書'!$B$20,E128)="戸建",ROUNDDOWN(D128*$E$6,0),""))))</x:f>
        <x:v>116</x:v>
      </x:c>
      <x:c r="G128" s="40"/>
      <x:c r="H128" s="15" t="str">
        <x:f>IF(G128="","",IF(NOT(ISNUMBER(G128)),"要修正：数値",IF(OR(G128&lt;0,G128&lt;&gt;INT(G128)),"要修正：整数",IF(G128=0,"",IF(F128="","要修正：配布不可",IF(G128&gt;F128,"要修正：上限超過","依頼あり"))))))</x:f>
      </x:c>
      <x:c r="I128" s="15" t="str"/>
    </x:row>
    <x:row r="129" ht="24" customHeight="1">
      <x:c r="A129" s="15" t="str">
        <x:v>塚原台三丁目</x:v>
      </x:c>
      <x:c r="B129" s="38" t="n">
        <x:v>196</x:v>
      </x:c>
      <x:c r="C129" s="38" t="n">
        <x:v>25</x:v>
      </x:c>
      <x:c r="D129" s="38" t="n">
        <x:v>168</x:v>
      </x:c>
      <x:c r="E129" s="16"/>
      <x:c r="F129" s="39" t="n">
        <x:f>IF(COUNT(B129:D129)&lt;3,"",IF(IF(E129="",'依頼書'!$B$20,E129)="軒並",ROUNDDOWN(B129*$E$6,0),IF(IF(E129="",'依頼書'!$B$20,E129)="集合",ROUNDDOWN(C129*$E$6,0),IF(IF(E129="",'依頼書'!$B$20,E129)="戸建",ROUNDDOWN(D129*$E$6,0),""))))</x:f>
        <x:v>137</x:v>
      </x:c>
      <x:c r="G129" s="40"/>
      <x:c r="H129" s="15" t="str">
        <x:f>IF(G129="","",IF(NOT(ISNUMBER(G129)),"要修正：数値",IF(OR(G129&lt;0,G129&lt;&gt;INT(G129)),"要修正：整数",IF(G129=0,"",IF(F129="","要修正：配布不可",IF(G129&gt;F129,"要修正：上限超過","依頼あり"))))))</x:f>
      </x:c>
      <x:c r="I129" s="15" t="str"/>
    </x:row>
    <x:row r="130" ht="24" customHeight="1">
      <x:c r="A130" s="15" t="str">
        <x:v>ちくし台一丁目</x:v>
      </x:c>
      <x:c r="B130" s="38" t="n">
        <x:v>127</x:v>
      </x:c>
      <x:c r="C130" s="38" t="n">
        <x:v>3</x:v>
      </x:c>
      <x:c r="D130" s="38" t="n">
        <x:v>124</x:v>
      </x:c>
      <x:c r="E130" s="16"/>
      <x:c r="F130" s="39" t="n">
        <x:f>IF(COUNT(B130:D130)&lt;3,"",IF(IF(E130="",'依頼書'!$B$20,E130)="軒並",ROUNDDOWN(B130*$E$6,0),IF(IF(E130="",'依頼書'!$B$20,E130)="集合",ROUNDDOWN(C130*$E$6,0),IF(IF(E130="",'依頼書'!$B$20,E130)="戸建",ROUNDDOWN(D130*$E$6,0),""))))</x:f>
        <x:v>88</x:v>
      </x:c>
      <x:c r="G130" s="40"/>
      <x:c r="H130" s="15" t="str">
        <x:f>IF(G130="","",IF(NOT(ISNUMBER(G130)),"要修正：数値",IF(OR(G130&lt;0,G130&lt;&gt;INT(G130)),"要修正：整数",IF(G130=0,"",IF(F130="","要修正：配布不可",IF(G130&gt;F130,"要修正：上限超過","依頼あり"))))))</x:f>
      </x:c>
      <x:c r="I130" s="15" t="str"/>
    </x:row>
    <x:row r="131" ht="24" customHeight="1">
      <x:c r="A131" s="15" t="str">
        <x:v>ちくし台二丁目</x:v>
      </x:c>
      <x:c r="B131" s="38" t="n">
        <x:v>131</x:v>
      </x:c>
      <x:c r="C131" s="38" t="n">
        <x:v>11</x:v>
      </x:c>
      <x:c r="D131" s="38" t="n">
        <x:v>118</x:v>
      </x:c>
      <x:c r="E131" s="16"/>
      <x:c r="F131" s="39" t="n">
        <x:f>IF(COUNT(B131:D131)&lt;3,"",IF(IF(E131="",'依頼書'!$B$20,E131)="軒並",ROUNDDOWN(B131*$E$6,0),IF(IF(E131="",'依頼書'!$B$20,E131)="集合",ROUNDDOWN(C131*$E$6,0),IF(IF(E131="",'依頼書'!$B$20,E131)="戸建",ROUNDDOWN(D131*$E$6,0),""))))</x:f>
        <x:v>91</x:v>
      </x:c>
      <x:c r="G131" s="40"/>
      <x:c r="H131" s="15" t="str">
        <x:f>IF(G131="","",IF(NOT(ISNUMBER(G131)),"要修正：数値",IF(OR(G131&lt;0,G131&lt;&gt;INT(G131)),"要修正：整数",IF(G131=0,"",IF(F131="","要修正：配布不可",IF(G131&gt;F131,"要修正：上限超過","依頼あり"))))))</x:f>
      </x:c>
      <x:c r="I131" s="15" t="str"/>
    </x:row>
    <x:row r="132" ht="24" customHeight="1">
      <x:c r="A132" s="15" t="str">
        <x:v>ちくし台三丁目</x:v>
      </x:c>
      <x:c r="B132" s="38" t="n">
        <x:v>72</x:v>
      </x:c>
      <x:c r="C132" s="38" t="n">
        <x:v>3</x:v>
      </x:c>
      <x:c r="D132" s="38" t="n">
        <x:v>69</x:v>
      </x:c>
      <x:c r="E132" s="16"/>
      <x:c r="F132" s="39" t="n">
        <x:f>IF(COUNT(B132:D132)&lt;3,"",IF(IF(E132="",'依頼書'!$B$20,E132)="軒並",ROUNDDOWN(B132*$E$6,0),IF(IF(E132="",'依頼書'!$B$20,E132)="集合",ROUNDDOWN(C132*$E$6,0),IF(IF(E132="",'依頼書'!$B$20,E132)="戸建",ROUNDDOWN(D132*$E$6,0),""))))</x:f>
        <x:v>50</x:v>
      </x:c>
      <x:c r="G132" s="40"/>
      <x:c r="H132" s="15" t="str">
        <x:f>IF(G132="","",IF(NOT(ISNUMBER(G132)),"要修正：数値",IF(OR(G132&lt;0,G132&lt;&gt;INT(G132)),"要修正：整数",IF(G132=0,"",IF(F132="","要修正：配布不可",IF(G132&gt;F132,"要修正：上限超過","依頼あり"))))))</x:f>
      </x:c>
      <x:c r="I132" s="15" t="str"/>
    </x:row>
    <x:row r="133" ht="24" customHeight="1">
      <x:c r="A133" s="15" t="str">
        <x:v>ちくし台四丁目</x:v>
      </x:c>
      <x:c r="B133" s="38" t="n">
        <x:v>90</x:v>
      </x:c>
      <x:c r="C133" s="38" t="n">
        <x:v>5</x:v>
      </x:c>
      <x:c r="D133" s="38" t="n">
        <x:v>84</x:v>
      </x:c>
      <x:c r="E133" s="16"/>
      <x:c r="F133" s="39" t="n">
        <x:f>IF(COUNT(B133:D133)&lt;3,"",IF(IF(E133="",'依頼書'!$B$20,E133)="軒並",ROUNDDOWN(B133*$E$6,0),IF(IF(E133="",'依頼書'!$B$20,E133)="集合",ROUNDDOWN(C133*$E$6,0),IF(IF(E133="",'依頼書'!$B$20,E133)="戸建",ROUNDDOWN(D133*$E$6,0),""))))</x:f>
        <x:v>62</x:v>
      </x:c>
      <x:c r="G133" s="40"/>
      <x:c r="H133" s="15" t="str">
        <x:f>IF(G133="","",IF(NOT(ISNUMBER(G133)),"要修正：数値",IF(OR(G133&lt;0,G133&lt;&gt;INT(G133)),"要修正：整数",IF(G133=0,"",IF(F133="","要修正：配布不可",IF(G133&gt;F133,"要修正：上限超過","依頼あり"))))))</x:f>
      </x:c>
      <x:c r="I133" s="15" t="str"/>
    </x:row>
    <x:row r="134" ht="24" customHeight="1">
      <x:c r="A134" s="15" t="str">
        <x:v>ちくし台五丁目</x:v>
      </x:c>
      <x:c r="B134" s="38" t="n">
        <x:v>149</x:v>
      </x:c>
      <x:c r="C134" s="38" t="n">
        <x:v>30</x:v>
      </x:c>
      <x:c r="D134" s="38" t="n">
        <x:v>117</x:v>
      </x:c>
      <x:c r="E134" s="16"/>
      <x:c r="F134" s="39" t="n">
        <x:f>IF(COUNT(B134:D134)&lt;3,"",IF(IF(E134="",'依頼書'!$B$20,E134)="軒並",ROUNDDOWN(B134*$E$6,0),IF(IF(E134="",'依頼書'!$B$20,E134)="集合",ROUNDDOWN(C134*$E$6,0),IF(IF(E134="",'依頼書'!$B$20,E134)="戸建",ROUNDDOWN(D134*$E$6,0),""))))</x:f>
        <x:v>104</x:v>
      </x:c>
      <x:c r="G134" s="40"/>
      <x:c r="H134" s="15" t="str">
        <x:f>IF(G134="","",IF(NOT(ISNUMBER(G134)),"要修正：数値",IF(OR(G134&lt;0,G134&lt;&gt;INT(G134)),"要修正：整数",IF(G134=0,"",IF(F134="","要修正：配布不可",IF(G134&gt;F134,"要修正：上限超過","依頼あり"))))))</x:f>
      </x:c>
      <x:c r="I134" s="15" t="str"/>
    </x:row>
    <x:row r="135" ht="24" customHeight="1">
      <x:c r="A135" s="15" t="str">
        <x:v>一の谷一丁目</x:v>
      </x:c>
      <x:c r="B135" s="38" t="n">
        <x:v>246</x:v>
      </x:c>
      <x:c r="C135" s="38" t="n">
        <x:v>136</x:v>
      </x:c>
      <x:c r="D135" s="38" t="n">
        <x:v>107</x:v>
      </x:c>
      <x:c r="E135" s="16"/>
      <x:c r="F135" s="39" t="n">
        <x:f>IF(COUNT(B135:D135)&lt;3,"",IF(IF(E135="",'依頼書'!$B$20,E135)="軒並",ROUNDDOWN(B135*$E$6,0),IF(IF(E135="",'依頼書'!$B$20,E135)="集合",ROUNDDOWN(C135*$E$6,0),IF(IF(E135="",'依頼書'!$B$20,E135)="戸建",ROUNDDOWN(D135*$E$6,0),""))))</x:f>
        <x:v>172</x:v>
      </x:c>
      <x:c r="G135" s="40"/>
      <x:c r="H135" s="15" t="str">
        <x:f>IF(G135="","",IF(NOT(ISNUMBER(G135)),"要修正：数値",IF(OR(G135&lt;0,G135&lt;&gt;INT(G135)),"要修正：整数",IF(G135=0,"",IF(F135="","要修正：配布不可",IF(G135&gt;F135,"要修正：上限超過","依頼あり"))))))</x:f>
      </x:c>
      <x:c r="I135" s="15" t="str"/>
    </x:row>
    <x:row r="136" ht="24" customHeight="1">
      <x:c r="A136" s="15" t="str">
        <x:v>一の谷二丁目</x:v>
      </x:c>
      <x:c r="B136" s="38" t="n">
        <x:v>56</x:v>
      </x:c>
      <x:c r="C136" s="38" t="n">
        <x:v>32</x:v>
      </x:c>
      <x:c r="D136" s="38" t="n">
        <x:v>23</x:v>
      </x:c>
      <x:c r="E136" s="16"/>
      <x:c r="F136" s="39" t="n">
        <x:f>IF(COUNT(B136:D136)&lt;3,"",IF(IF(E136="",'依頼書'!$B$20,E136)="軒並",ROUNDDOWN(B136*$E$6,0),IF(IF(E136="",'依頼書'!$B$20,E136)="集合",ROUNDDOWN(C136*$E$6,0),IF(IF(E136="",'依頼書'!$B$20,E136)="戸建",ROUNDDOWN(D136*$E$6,0),""))))</x:f>
        <x:v>39</x:v>
      </x:c>
      <x:c r="G136" s="40"/>
      <x:c r="H136" s="15" t="str">
        <x:f>IF(G136="","",IF(NOT(ISNUMBER(G136)),"要修正：数値",IF(OR(G136&lt;0,G136&lt;&gt;INT(G136)),"要修正：整数",IF(G136=0,"",IF(F136="","要修正：配布不可",IF(G136&gt;F136,"要修正：上限超過","依頼あり"))))))</x:f>
      </x:c>
      <x:c r="I136" s="15" t="str"/>
    </x:row>
    <x:row r="137" ht="24" customHeight="1">
      <x:c r="A137" s="15" t="str">
        <x:v>一の谷三丁目</x:v>
      </x:c>
      <x:c r="B137" s="38" t="n">
        <x:v>287</x:v>
      </x:c>
      <x:c r="C137" s="38" t="n">
        <x:v>141</x:v>
      </x:c>
      <x:c r="D137" s="38" t="n">
        <x:v>142</x:v>
      </x:c>
      <x:c r="E137" s="16"/>
      <x:c r="F137" s="39" t="n">
        <x:f>IF(COUNT(B137:D137)&lt;3,"",IF(IF(E137="",'依頼書'!$B$20,E137)="軒並",ROUNDDOWN(B137*$E$6,0),IF(IF(E137="",'依頼書'!$B$20,E137)="集合",ROUNDDOWN(C137*$E$6,0),IF(IF(E137="",'依頼書'!$B$20,E137)="戸建",ROUNDDOWN(D137*$E$6,0),""))))</x:f>
        <x:v>200</x:v>
      </x:c>
      <x:c r="G137" s="40"/>
      <x:c r="H137" s="15" t="str">
        <x:f>IF(G137="","",IF(NOT(ISNUMBER(G137)),"要修正：数値",IF(OR(G137&lt;0,G137&lt;&gt;INT(G137)),"要修正：整数",IF(G137=0,"",IF(F137="","要修正：配布不可",IF(G137&gt;F137,"要修正：上限超過","依頼あり"))))))</x:f>
      </x:c>
      <x:c r="I137" s="15" t="str"/>
    </x:row>
    <x:row r="138" ht="24" customHeight="1">
      <x:c r="A138" s="15" t="str">
        <x:v>一の谷四丁目</x:v>
      </x:c>
      <x:c r="B138" s="38" t="n">
        <x:v>145</x:v>
      </x:c>
      <x:c r="C138" s="38" t="n">
        <x:v>45</x:v>
      </x:c>
      <x:c r="D138" s="38" t="n">
        <x:v>99</x:v>
      </x:c>
      <x:c r="E138" s="16"/>
      <x:c r="F138" s="39" t="n">
        <x:f>IF(COUNT(B138:D138)&lt;3,"",IF(IF(E138="",'依頼書'!$B$20,E138)="軒並",ROUNDDOWN(B138*$E$6,0),IF(IF(E138="",'依頼書'!$B$20,E138)="集合",ROUNDDOWN(C138*$E$6,0),IF(IF(E138="",'依頼書'!$B$20,E138)="戸建",ROUNDDOWN(D138*$E$6,0),""))))</x:f>
        <x:v>101</x:v>
      </x:c>
      <x:c r="G138" s="40"/>
      <x:c r="H138" s="15" t="str">
        <x:f>IF(G138="","",IF(NOT(ISNUMBER(G138)),"要修正：数値",IF(OR(G138&lt;0,G138&lt;&gt;INT(G138)),"要修正：整数",IF(G138=0,"",IF(F138="","要修正：配布不可",IF(G138&gt;F138,"要修正：上限超過","依頼あり"))))))</x:f>
      </x:c>
      <x:c r="I138" s="15" t="str"/>
    </x:row>
    <x:row r="139" ht="24" customHeight="1">
      <x:c r="A139" s="15" t="str">
        <x:v>一の谷五丁目</x:v>
      </x:c>
      <x:c r="B139" s="38" t="n">
        <x:v>101</x:v>
      </x:c>
      <x:c r="C139" s="38" t="n">
        <x:v>77</x:v>
      </x:c>
      <x:c r="D139" s="38" t="n">
        <x:v>23</x:v>
      </x:c>
      <x:c r="E139" s="16"/>
      <x:c r="F139" s="39" t="n">
        <x:f>IF(COUNT(B139:D139)&lt;3,"",IF(IF(E139="",'依頼書'!$B$20,E139)="軒並",ROUNDDOWN(B139*$E$6,0),IF(IF(E139="",'依頼書'!$B$20,E139)="集合",ROUNDDOWN(C139*$E$6,0),IF(IF(E139="",'依頼書'!$B$20,E139)="戸建",ROUNDDOWN(D139*$E$6,0),""))))</x:f>
        <x:v>70</x:v>
      </x:c>
      <x:c r="G139" s="40"/>
      <x:c r="H139" s="15" t="str">
        <x:f>IF(G139="","",IF(NOT(ISNUMBER(G139)),"要修正：数値",IF(OR(G139&lt;0,G139&lt;&gt;INT(G139)),"要修正：整数",IF(G139=0,"",IF(F139="","要修正：配布不可",IF(G139&gt;F139,"要修正：上限超過","依頼あり"))))))</x:f>
      </x:c>
      <x:c r="I139" s="15" t="str"/>
    </x:row>
    <x:row r="140" ht="24" customHeight="1">
      <x:c r="A140" s="15" t="str">
        <x:v>一の谷六丁目</x:v>
      </x:c>
      <x:c r="B140" s="38" t="n">
        <x:v>83</x:v>
      </x:c>
      <x:c r="C140" s="38" t="n">
        <x:v>37</x:v>
      </x:c>
      <x:c r="D140" s="38" t="n">
        <x:v>46</x:v>
      </x:c>
      <x:c r="E140" s="16"/>
      <x:c r="F140" s="39" t="n">
        <x:f>IF(COUNT(B140:D140)&lt;3,"",IF(IF(E140="",'依頼書'!$B$20,E140)="軒並",ROUNDDOWN(B140*$E$6,0),IF(IF(E140="",'依頼書'!$B$20,E140)="集合",ROUNDDOWN(C140*$E$6,0),IF(IF(E140="",'依頼書'!$B$20,E140)="戸建",ROUNDDOWN(D140*$E$6,0),""))))</x:f>
        <x:v>58</x:v>
      </x:c>
      <x:c r="G140" s="40"/>
      <x:c r="H140" s="15" t="str">
        <x:f>IF(G140="","",IF(NOT(ISNUMBER(G140)),"要修正：数値",IF(OR(G140&lt;0,G140&lt;&gt;INT(G140)),"要修正：整数",IF(G140=0,"",IF(F140="","要修正：配布不可",IF(G140&gt;F140,"要修正：上限超過","依頼あり"))))))</x:f>
      </x:c>
      <x:c r="I140" s="15" t="str"/>
    </x:row>
    <x:row r="141" ht="24" customHeight="1">
      <x:c r="A141" s="15" t="str">
        <x:v>若葉台西一丁目</x:v>
      </x:c>
      <x:c r="B141" s="38" t="n">
        <x:v>177</x:v>
      </x:c>
      <x:c r="C141" s="38" t="n">
        <x:v>64</x:v>
      </x:c>
      <x:c r="D141" s="38" t="n">
        <x:v>111</x:v>
      </x:c>
      <x:c r="E141" s="16"/>
      <x:c r="F141" s="39" t="n">
        <x:f>IF(COUNT(B141:D141)&lt;3,"",IF(IF(E141="",'依頼書'!$B$20,E141)="軒並",ROUNDDOWN(B141*$E$6,0),IF(IF(E141="",'依頼書'!$B$20,E141)="集合",ROUNDDOWN(C141*$E$6,0),IF(IF(E141="",'依頼書'!$B$20,E141)="戸建",ROUNDDOWN(D141*$E$6,0),""))))</x:f>
        <x:v>123</x:v>
      </x:c>
      <x:c r="G141" s="40"/>
      <x:c r="H141" s="15" t="str">
        <x:f>IF(G141="","",IF(NOT(ISNUMBER(G141)),"要修正：数値",IF(OR(G141&lt;0,G141&lt;&gt;INT(G141)),"要修正：整数",IF(G141=0,"",IF(F141="","要修正：配布不可",IF(G141&gt;F141,"要修正：上限超過","依頼あり"))))))</x:f>
      </x:c>
      <x:c r="I141" s="15" t="str"/>
    </x:row>
    <x:row r="142" ht="24" customHeight="1">
      <x:c r="A142" s="15" t="str">
        <x:v>若葉台西二丁目</x:v>
      </x:c>
      <x:c r="B142" s="38" t="n">
        <x:v>178</x:v>
      </x:c>
      <x:c r="C142" s="38" t="n">
        <x:v>98</x:v>
      </x:c>
      <x:c r="D142" s="38" t="n">
        <x:v>76</x:v>
      </x:c>
      <x:c r="E142" s="16"/>
      <x:c r="F142" s="39" t="n">
        <x:f>IF(COUNT(B142:D142)&lt;3,"",IF(IF(E142="",'依頼書'!$B$20,E142)="軒並",ROUNDDOWN(B142*$E$6,0),IF(IF(E142="",'依頼書'!$B$20,E142)="集合",ROUNDDOWN(C142*$E$6,0),IF(IF(E142="",'依頼書'!$B$20,E142)="戸建",ROUNDDOWN(D142*$E$6,0),""))))</x:f>
        <x:v>124</x:v>
      </x:c>
      <x:c r="G142" s="40"/>
      <x:c r="H142" s="15" t="str">
        <x:f>IF(G142="","",IF(NOT(ISNUMBER(G142)),"要修正：数値",IF(OR(G142&lt;0,G142&lt;&gt;INT(G142)),"要修正：整数",IF(G142=0,"",IF(F142="","要修正：配布不可",IF(G142&gt;F142,"要修正：上限超過","依頼あり"))))))</x:f>
      </x:c>
      <x:c r="I142" s="15" t="str"/>
    </x:row>
    <x:row r="143" ht="24" customHeight="1">
      <x:c r="A143" s="15" t="str">
        <x:v>若葉台西三丁目</x:v>
      </x:c>
      <x:c r="B143" s="38" t="n">
        <x:v>156</x:v>
      </x:c>
      <x:c r="C143" s="38" t="n">
        <x:v>70</x:v>
      </x:c>
      <x:c r="D143" s="38" t="n">
        <x:v>85</x:v>
      </x:c>
      <x:c r="E143" s="16"/>
      <x:c r="F143" s="39" t="n">
        <x:f>IF(COUNT(B143:D143)&lt;3,"",IF(IF(E143="",'依頼書'!$B$20,E143)="軒並",ROUNDDOWN(B143*$E$6,0),IF(IF(E143="",'依頼書'!$B$20,E143)="集合",ROUNDDOWN(C143*$E$6,0),IF(IF(E143="",'依頼書'!$B$20,E143)="戸建",ROUNDDOWN(D143*$E$6,0),""))))</x:f>
        <x:v>109</x:v>
      </x:c>
      <x:c r="G143" s="40"/>
      <x:c r="H143" s="15" t="str">
        <x:f>IF(G143="","",IF(NOT(ISNUMBER(G143)),"要修正：数値",IF(OR(G143&lt;0,G143&lt;&gt;INT(G143)),"要修正：整数",IF(G143=0,"",IF(F143="","要修正：配布不可",IF(G143&gt;F143,"要修正：上限超過","依頼あり"))))))</x:f>
      </x:c>
      <x:c r="I143" s="15" t="str"/>
    </x:row>
    <x:row r="144" ht="24" customHeight="1">
      <x:c r="A144" s="15" t="str">
        <x:v>若葉台西四丁目</x:v>
      </x:c>
      <x:c r="B144" s="38" t="n">
        <x:v>250</x:v>
      </x:c>
      <x:c r="C144" s="38" t="n">
        <x:v>82</x:v>
      </x:c>
      <x:c r="D144" s="38" t="n">
        <x:v>164</x:v>
      </x:c>
      <x:c r="E144" s="16"/>
      <x:c r="F144" s="39" t="n">
        <x:f>IF(COUNT(B144:D144)&lt;3,"",IF(IF(E144="",'依頼書'!$B$20,E144)="軒並",ROUNDDOWN(B144*$E$6,0),IF(IF(E144="",'依頼書'!$B$20,E144)="集合",ROUNDDOWN(C144*$E$6,0),IF(IF(E144="",'依頼書'!$B$20,E144)="戸建",ROUNDDOWN(D144*$E$6,0),""))))</x:f>
        <x:v>175</x:v>
      </x:c>
      <x:c r="G144" s="40"/>
      <x:c r="H144" s="15" t="str">
        <x:f>IF(G144="","",IF(NOT(ISNUMBER(G144)),"要修正：数値",IF(OR(G144&lt;0,G144&lt;&gt;INT(G144)),"要修正：整数",IF(G144=0,"",IF(F144="","要修正：配布不可",IF(G144&gt;F144,"要修正：上限超過","依頼あり"))))))</x:f>
      </x:c>
      <x:c r="I144" s="15" t="str"/>
    </x:row>
    <x:row r="145" ht="24" customHeight="1">
      <x:c r="A145" s="15" t="str">
        <x:v>若葉台西五丁目</x:v>
      </x:c>
      <x:c r="B145" s="38" t="n">
        <x:v>189</x:v>
      </x:c>
      <x:c r="C145" s="38" t="n">
        <x:v>97</x:v>
      </x:c>
      <x:c r="D145" s="38" t="n">
        <x:v>91</x:v>
      </x:c>
      <x:c r="E145" s="16"/>
      <x:c r="F145" s="39" t="n">
        <x:f>IF(COUNT(B145:D145)&lt;3,"",IF(IF(E145="",'依頼書'!$B$20,E145)="軒並",ROUNDDOWN(B145*$E$6,0),IF(IF(E145="",'依頼書'!$B$20,E145)="集合",ROUNDDOWN(C145*$E$6,0),IF(IF(E145="",'依頼書'!$B$20,E145)="戸建",ROUNDDOWN(D145*$E$6,0),""))))</x:f>
        <x:v>132</x:v>
      </x:c>
      <x:c r="G145" s="40"/>
      <x:c r="H145" s="15" t="str">
        <x:f>IF(G145="","",IF(NOT(ISNUMBER(G145)),"要修正：数値",IF(OR(G145&lt;0,G145&lt;&gt;INT(G145)),"要修正：整数",IF(G145=0,"",IF(F145="","要修正：配布不可",IF(G145&gt;F145,"要修正：上限超過","依頼あり"))))))</x:f>
      </x:c>
      <x:c r="I145" s="15" t="str"/>
    </x:row>
    <x:row r="146" ht="24" customHeight="1">
      <x:c r="A146" s="15" t="str">
        <x:v>若葉台西六丁目</x:v>
      </x:c>
      <x:c r="B146" s="38" t="n">
        <x:v>192</x:v>
      </x:c>
      <x:c r="C146" s="38" t="n">
        <x:v>91</x:v>
      </x:c>
      <x:c r="D146" s="38" t="n">
        <x:v>84</x:v>
      </x:c>
      <x:c r="E146" s="16"/>
      <x:c r="F146" s="39" t="n">
        <x:f>IF(COUNT(B146:D146)&lt;3,"",IF(IF(E146="",'依頼書'!$B$20,E146)="軒並",ROUNDDOWN(B146*$E$6,0),IF(IF(E146="",'依頼書'!$B$20,E146)="集合",ROUNDDOWN(C146*$E$6,0),IF(IF(E146="",'依頼書'!$B$20,E146)="戸建",ROUNDDOWN(D146*$E$6,0),""))))</x:f>
        <x:v>134</x:v>
      </x:c>
      <x:c r="G146" s="40"/>
      <x:c r="H146" s="15" t="str">
        <x:f>IF(G146="","",IF(NOT(ISNUMBER(G146)),"要修正：数値",IF(OR(G146&lt;0,G146&lt;&gt;INT(G146)),"要修正：整数",IF(G146=0,"",IF(F146="","要修正：配布不可",IF(G146&gt;F146,"要修正：上限超過","依頼あり"))))))</x:f>
      </x:c>
      <x:c r="I146" s="15" t="str"/>
    </x:row>
    <x:row r="147" ht="24" customHeight="1">
      <x:c r="A147" s="15" t="str">
        <x:v>若葉台西七丁目</x:v>
      </x:c>
      <x:c r="B147" s="38" t="n">
        <x:v>66</x:v>
      </x:c>
      <x:c r="C147" s="38" t="n">
        <x:v>45</x:v>
      </x:c>
      <x:c r="D147" s="38" t="n">
        <x:v>20</x:v>
      </x:c>
      <x:c r="E147" s="16"/>
      <x:c r="F147" s="39" t="n">
        <x:f>IF(COUNT(B147:D147)&lt;3,"",IF(IF(E147="",'依頼書'!$B$20,E147)="軒並",ROUNDDOWN(B147*$E$6,0),IF(IF(E147="",'依頼書'!$B$20,E147)="集合",ROUNDDOWN(C147*$E$6,0),IF(IF(E147="",'依頼書'!$B$20,E147)="戸建",ROUNDDOWN(D147*$E$6,0),""))))</x:f>
        <x:v>46</x:v>
      </x:c>
      <x:c r="G147" s="40"/>
      <x:c r="H147" s="15" t="str">
        <x:f>IF(G147="","",IF(NOT(ISNUMBER(G147)),"要修正：数値",IF(OR(G147&lt;0,G147&lt;&gt;INT(G147)),"要修正：整数",IF(G147=0,"",IF(F147="","要修正：配布不可",IF(G147&gt;F147,"要修正：上限超過","依頼あり"))))))</x:f>
      </x:c>
      <x:c r="I147" s="15" t="str"/>
    </x:row>
    <x:row r="148" ht="24" customHeight="1">
      <x:c r="A148" s="15" t="str">
        <x:v>若葉台東一丁目</x:v>
      </x:c>
      <x:c r="B148" s="38" t="n">
        <x:v>103</x:v>
      </x:c>
      <x:c r="C148" s="38" t="n">
        <x:v>76</x:v>
      </x:c>
      <x:c r="D148" s="38" t="n">
        <x:v>23</x:v>
      </x:c>
      <x:c r="E148" s="16"/>
      <x:c r="F148" s="39" t="n">
        <x:f>IF(COUNT(B148:D148)&lt;3,"",IF(IF(E148="",'依頼書'!$B$20,E148)="軒並",ROUNDDOWN(B148*$E$6,0),IF(IF(E148="",'依頼書'!$B$20,E148)="集合",ROUNDDOWN(C148*$E$6,0),IF(IF(E148="",'依頼書'!$B$20,E148)="戸建",ROUNDDOWN(D148*$E$6,0),""))))</x:f>
        <x:v>72</x:v>
      </x:c>
      <x:c r="G148" s="40"/>
      <x:c r="H148" s="15" t="str">
        <x:f>IF(G148="","",IF(NOT(ISNUMBER(G148)),"要修正：数値",IF(OR(G148&lt;0,G148&lt;&gt;INT(G148)),"要修正：整数",IF(G148=0,"",IF(F148="","要修正：配布不可",IF(G148&gt;F148,"要修正：上限超過","依頼あり"))))))</x:f>
      </x:c>
      <x:c r="I148" s="15" t="str"/>
    </x:row>
    <x:row r="149" ht="24" customHeight="1">
      <x:c r="A149" s="15" t="str">
        <x:v>若葉台東二丁目</x:v>
      </x:c>
      <x:c r="B149" s="38" t="n">
        <x:v>226</x:v>
      </x:c>
      <x:c r="C149" s="38" t="n">
        <x:v>98</x:v>
      </x:c>
      <x:c r="D149" s="38" t="n">
        <x:v>123</x:v>
      </x:c>
      <x:c r="E149" s="16"/>
      <x:c r="F149" s="39" t="n">
        <x:f>IF(COUNT(B149:D149)&lt;3,"",IF(IF(E149="",'依頼書'!$B$20,E149)="軒並",ROUNDDOWN(B149*$E$6,0),IF(IF(E149="",'依頼書'!$B$20,E149)="集合",ROUNDDOWN(C149*$E$6,0),IF(IF(E149="",'依頼書'!$B$20,E149)="戸建",ROUNDDOWN(D149*$E$6,0),""))))</x:f>
        <x:v>158</x:v>
      </x:c>
      <x:c r="G149" s="40"/>
      <x:c r="H149" s="15" t="str">
        <x:f>IF(G149="","",IF(NOT(ISNUMBER(G149)),"要修正：数値",IF(OR(G149&lt;0,G149&lt;&gt;INT(G149)),"要修正：整数",IF(G149=0,"",IF(F149="","要修正：配布不可",IF(G149&gt;F149,"要修正：上限超過","依頼あり"))))))</x:f>
      </x:c>
      <x:c r="I149" s="15" t="str"/>
    </x:row>
    <x:row r="150" ht="24" customHeight="1">
      <x:c r="A150" s="15" t="str">
        <x:v>若葉台東三丁目</x:v>
      </x:c>
      <x:c r="B150" s="38" t="n">
        <x:v>178</x:v>
      </x:c>
      <x:c r="C150" s="38" t="n">
        <x:v>76</x:v>
      </x:c>
      <x:c r="D150" s="38" t="n">
        <x:v>100</x:v>
      </x:c>
      <x:c r="E150" s="16"/>
      <x:c r="F150" s="39" t="n">
        <x:f>IF(COUNT(B150:D150)&lt;3,"",IF(IF(E150="",'依頼書'!$B$20,E150)="軒並",ROUNDDOWN(B150*$E$6,0),IF(IF(E150="",'依頼書'!$B$20,E150)="集合",ROUNDDOWN(C150*$E$6,0),IF(IF(E150="",'依頼書'!$B$20,E150)="戸建",ROUNDDOWN(D150*$E$6,0),""))))</x:f>
        <x:v>124</x:v>
      </x:c>
      <x:c r="G150" s="40"/>
      <x:c r="H150" s="15" t="str">
        <x:f>IF(G150="","",IF(NOT(ISNUMBER(G150)),"要修正：数値",IF(OR(G150&lt;0,G150&lt;&gt;INT(G150)),"要修正：整数",IF(G150=0,"",IF(F150="","要修正：配布不可",IF(G150&gt;F150,"要修正：上限超過","依頼あり"))))))</x:f>
      </x:c>
      <x:c r="I150" s="15" t="str"/>
    </x:row>
    <x:row r="151" ht="24" customHeight="1">
      <x:c r="A151" s="15" t="str">
        <x:v>若葉台東四丁目</x:v>
      </x:c>
      <x:c r="B151" s="38" t="n">
        <x:v>84</x:v>
      </x:c>
      <x:c r="C151" s="38" t="n">
        <x:v>20</x:v>
      </x:c>
      <x:c r="D151" s="38" t="n">
        <x:v>64</x:v>
      </x:c>
      <x:c r="E151" s="16"/>
      <x:c r="F151" s="39" t="n">
        <x:f>IF(COUNT(B151:D151)&lt;3,"",IF(IF(E151="",'依頼書'!$B$20,E151)="軒並",ROUNDDOWN(B151*$E$6,0),IF(IF(E151="",'依頼書'!$B$20,E151)="集合",ROUNDDOWN(C151*$E$6,0),IF(IF(E151="",'依頼書'!$B$20,E151)="戸建",ROUNDDOWN(D151*$E$6,0),""))))</x:f>
        <x:v>58</x:v>
      </x:c>
      <x:c r="G151" s="40"/>
      <x:c r="H151" s="15" t="str">
        <x:f>IF(G151="","",IF(NOT(ISNUMBER(G151)),"要修正：数値",IF(OR(G151&lt;0,G151&lt;&gt;INT(G151)),"要修正：整数",IF(G151=0,"",IF(F151="","要修正：配布不可",IF(G151&gt;F151,"要修正：上限超過","依頼あり"))))))</x:f>
      </x:c>
      <x:c r="I151" s="15" t="str"/>
    </x:row>
    <x:row r="152" ht="24" customHeight="1">
      <x:c r="A152" s="15" t="str">
        <x:v>若葉台東五丁目</x:v>
      </x:c>
      <x:c r="B152" s="38" t="n">
        <x:v>125</x:v>
      </x:c>
      <x:c r="C152" s="38" t="n">
        <x:v>29</x:v>
      </x:c>
      <x:c r="D152" s="38" t="n">
        <x:v>95</x:v>
      </x:c>
      <x:c r="E152" s="16"/>
      <x:c r="F152" s="39" t="n">
        <x:f>IF(COUNT(B152:D152)&lt;3,"",IF(IF(E152="",'依頼書'!$B$20,E152)="軒並",ROUNDDOWN(B152*$E$6,0),IF(IF(E152="",'依頼書'!$B$20,E152)="集合",ROUNDDOWN(C152*$E$6,0),IF(IF(E152="",'依頼書'!$B$20,E152)="戸建",ROUNDDOWN(D152*$E$6,0),""))))</x:f>
        <x:v>87</x:v>
      </x:c>
      <x:c r="G152" s="40"/>
      <x:c r="H152" s="15" t="str">
        <x:f>IF(G152="","",IF(NOT(ISNUMBER(G152)),"要修正：数値",IF(OR(G152&lt;0,G152&lt;&gt;INT(G152)),"要修正：整数",IF(G152=0,"",IF(F152="","要修正：配布不可",IF(G152&gt;F152,"要修正：上限超過","依頼あり"))))))</x:f>
      </x:c>
      <x:c r="I152" s="15" t="str"/>
    </x:row>
    <x:row r="153" ht="24" customHeight="1">
      <x:c r="A153" s="15" t="str">
        <x:v>桜ケ丘一丁目</x:v>
      </x:c>
      <x:c r="B153" s="38" t="n">
        <x:v>145</x:v>
      </x:c>
      <x:c r="C153" s="38" t="n">
        <x:v>100</x:v>
      </x:c>
      <x:c r="D153" s="38" t="n">
        <x:v>40</x:v>
      </x:c>
      <x:c r="E153" s="16"/>
      <x:c r="F153" s="39" t="n">
        <x:f>IF(COUNT(B153:D153)&lt;3,"",IF(IF(E153="",'依頼書'!$B$20,E153)="軒並",ROUNDDOWN(B153*$E$6,0),IF(IF(E153="",'依頼書'!$B$20,E153)="集合",ROUNDDOWN(C153*$E$6,0),IF(IF(E153="",'依頼書'!$B$20,E153)="戸建",ROUNDDOWN(D153*$E$6,0),""))))</x:f>
        <x:v>101</x:v>
      </x:c>
      <x:c r="G153" s="40"/>
      <x:c r="H153" s="15" t="str">
        <x:f>IF(G153="","",IF(NOT(ISNUMBER(G153)),"要修正：数値",IF(OR(G153&lt;0,G153&lt;&gt;INT(G153)),"要修正：整数",IF(G153=0,"",IF(F153="","要修正：配布不可",IF(G153&gt;F153,"要修正：上限超過","依頼あり"))))))</x:f>
      </x:c>
      <x:c r="I153" s="15" t="str"/>
    </x:row>
    <x:row r="154" ht="24" customHeight="1">
      <x:c r="A154" s="15" t="str">
        <x:v>桜ケ丘二丁目</x:v>
      </x:c>
      <x:c r="B154" s="38" t="n">
        <x:v>483</x:v>
      </x:c>
      <x:c r="C154" s="38" t="n">
        <x:v>443</x:v>
      </x:c>
      <x:c r="D154" s="38" t="n">
        <x:v>35</x:v>
      </x:c>
      <x:c r="E154" s="16"/>
      <x:c r="F154" s="39" t="n">
        <x:f>IF(COUNT(B154:D154)&lt;3,"",IF(IF(E154="",'依頼書'!$B$20,E154)="軒並",ROUNDDOWN(B154*$E$6,0),IF(IF(E154="",'依頼書'!$B$20,E154)="集合",ROUNDDOWN(C154*$E$6,0),IF(IF(E154="",'依頼書'!$B$20,E154)="戸建",ROUNDDOWN(D154*$E$6,0),""))))</x:f>
        <x:v>338</x:v>
      </x:c>
      <x:c r="G154" s="40"/>
      <x:c r="H154" s="15" t="str">
        <x:f>IF(G154="","",IF(NOT(ISNUMBER(G154)),"要修正：数値",IF(OR(G154&lt;0,G154&lt;&gt;INT(G154)),"要修正：整数",IF(G154=0,"",IF(F154="","要修正：配布不可",IF(G154&gt;F154,"要修正：上限超過","依頼あり"))))))</x:f>
      </x:c>
      <x:c r="I154" s="15" t="str"/>
    </x:row>
    <x:row r="155" ht="24" customHeight="1">
      <x:c r="A155" s="15" t="str">
        <x:v>桜ケ丘三丁目</x:v>
      </x:c>
      <x:c r="B155" s="38" t="n">
        <x:v>196</x:v>
      </x:c>
      <x:c r="C155" s="38" t="n">
        <x:v>157</x:v>
      </x:c>
      <x:c r="D155" s="38" t="n">
        <x:v>38</x:v>
      </x:c>
      <x:c r="E155" s="16"/>
      <x:c r="F155" s="39" t="n">
        <x:f>IF(COUNT(B155:D155)&lt;3,"",IF(IF(E155="",'依頼書'!$B$20,E155)="軒並",ROUNDDOWN(B155*$E$6,0),IF(IF(E155="",'依頼書'!$B$20,E155)="集合",ROUNDDOWN(C155*$E$6,0),IF(IF(E155="",'依頼書'!$B$20,E155)="戸建",ROUNDDOWN(D155*$E$6,0),""))))</x:f>
        <x:v>137</x:v>
      </x:c>
      <x:c r="G155" s="40"/>
      <x:c r="H155" s="15" t="str">
        <x:f>IF(G155="","",IF(NOT(ISNUMBER(G155)),"要修正：数値",IF(OR(G155&lt;0,G155&lt;&gt;INT(G155)),"要修正：整数",IF(G155=0,"",IF(F155="","要修正：配布不可",IF(G155&gt;F155,"要修正：上限超過","依頼あり"))))))</x:f>
      </x:c>
      <x:c r="I155" s="15" t="str"/>
    </x:row>
    <x:row r="156" ht="24" customHeight="1">
      <x:c r="A156" s="15" t="str">
        <x:v>桜ケ丘四丁目</x:v>
      </x:c>
      <x:c r="B156" s="38" t="n">
        <x:v>51</x:v>
      </x:c>
      <x:c r="C156" s="38" t="n">
        <x:v>39</x:v>
      </x:c>
      <x:c r="D156" s="38" t="n">
        <x:v>12</x:v>
      </x:c>
      <x:c r="E156" s="16"/>
      <x:c r="F156" s="39" t="n">
        <x:f>IF(COUNT(B156:D156)&lt;3,"",IF(IF(E156="",'依頼書'!$B$20,E156)="軒並",ROUNDDOWN(B156*$E$6,0),IF(IF(E156="",'依頼書'!$B$20,E156)="集合",ROUNDDOWN(C156*$E$6,0),IF(IF(E156="",'依頼書'!$B$20,E156)="戸建",ROUNDDOWN(D156*$E$6,0),""))))</x:f>
        <x:v>35</x:v>
      </x:c>
      <x:c r="G156" s="40"/>
      <x:c r="H156" s="15" t="str">
        <x:f>IF(G156="","",IF(NOT(ISNUMBER(G156)),"要修正：数値",IF(OR(G156&lt;0,G156&lt;&gt;INT(G156)),"要修正：整数",IF(G156=0,"",IF(F156="","要修正：配布不可",IF(G156&gt;F156,"要修正：上限超過","依頼あり"))))))</x:f>
      </x:c>
      <x:c r="I156" s="15" t="str"/>
    </x:row>
    <x:row r="157" ht="24" customHeight="1">
      <x:c r="A157" s="15" t="str">
        <x:v>桜ケ丘五丁目</x:v>
      </x:c>
      <x:c r="B157" s="38" t="n">
        <x:v>266</x:v>
      </x:c>
      <x:c r="C157" s="38" t="n">
        <x:v>222</x:v>
      </x:c>
      <x:c r="D157" s="38" t="n">
        <x:v>43</x:v>
      </x:c>
      <x:c r="E157" s="16"/>
      <x:c r="F157" s="39" t="n">
        <x:f>IF(COUNT(B157:D157)&lt;3,"",IF(IF(E157="",'依頼書'!$B$20,E157)="軒並",ROUNDDOWN(B157*$E$6,0),IF(IF(E157="",'依頼書'!$B$20,E157)="集合",ROUNDDOWN(C157*$E$6,0),IF(IF(E157="",'依頼書'!$B$20,E157)="戸建",ROUNDDOWN(D157*$E$6,0),""))))</x:f>
        <x:v>186</x:v>
      </x:c>
      <x:c r="G157" s="40"/>
      <x:c r="H157" s="15" t="str">
        <x:f>IF(G157="","",IF(NOT(ISNUMBER(G157)),"要修正：数値",IF(OR(G157&lt;0,G157&lt;&gt;INT(G157)),"要修正：整数",IF(G157=0,"",IF(F157="","要修正：配布不可",IF(G157&gt;F157,"要修正：上限超過","依頼あり"))))))</x:f>
      </x:c>
      <x:c r="I157" s="15" t="str"/>
    </x:row>
    <x:row r="158" ht="24" customHeight="1">
      <x:c r="A158" s="15" t="str">
        <x:v>桜ケ丘六丁目</x:v>
      </x:c>
      <x:c r="B158" s="38" t="n">
        <x:v>157</x:v>
      </x:c>
      <x:c r="C158" s="38" t="n">
        <x:v>103</x:v>
      </x:c>
      <x:c r="D158" s="38" t="n">
        <x:v>52</x:v>
      </x:c>
      <x:c r="E158" s="16"/>
      <x:c r="F158" s="39" t="n">
        <x:f>IF(COUNT(B158:D158)&lt;3,"",IF(IF(E158="",'依頼書'!$B$20,E158)="軒並",ROUNDDOWN(B158*$E$6,0),IF(IF(E158="",'依頼書'!$B$20,E158)="集合",ROUNDDOWN(C158*$E$6,0),IF(IF(E158="",'依頼書'!$B$20,E158)="戸建",ROUNDDOWN(D158*$E$6,0),""))))</x:f>
        <x:v>109</x:v>
      </x:c>
      <x:c r="G158" s="40"/>
      <x:c r="H158" s="15" t="str">
        <x:f>IF(G158="","",IF(NOT(ISNUMBER(G158)),"要修正：数値",IF(OR(G158&lt;0,G158&lt;&gt;INT(G158)),"要修正：整数",IF(G158=0,"",IF(F158="","要修正：配布不可",IF(G158&gt;F158,"要修正：上限超過","依頼あり"))))))</x:f>
      </x:c>
      <x:c r="I158" s="15" t="str"/>
    </x:row>
    <x:row r="159" ht="24" customHeight="1">
      <x:c r="A159" s="15" t="str">
        <x:v>桜ケ丘七丁目</x:v>
      </x:c>
      <x:c r="B159" s="38" t="n">
        <x:v>134</x:v>
      </x:c>
      <x:c r="C159" s="38" t="n">
        <x:v>108</x:v>
      </x:c>
      <x:c r="D159" s="38" t="n">
        <x:v>25</x:v>
      </x:c>
      <x:c r="E159" s="16"/>
      <x:c r="F159" s="39" t="n">
        <x:f>IF(COUNT(B159:D159)&lt;3,"",IF(IF(E159="",'依頼書'!$B$20,E159)="軒並",ROUNDDOWN(B159*$E$6,0),IF(IF(E159="",'依頼書'!$B$20,E159)="集合",ROUNDDOWN(C159*$E$6,0),IF(IF(E159="",'依頼書'!$B$20,E159)="戸建",ROUNDDOWN(D159*$E$6,0),""))))</x:f>
        <x:v>93</x:v>
      </x:c>
      <x:c r="G159" s="40"/>
      <x:c r="H159" s="15" t="str">
        <x:f>IF(G159="","",IF(NOT(ISNUMBER(G159)),"要修正：数値",IF(OR(G159&lt;0,G159&lt;&gt;INT(G159)),"要修正：整数",IF(G159=0,"",IF(F159="","要修正：配布不可",IF(G159&gt;F159,"要修正：上限超過","依頼あり"))))))</x:f>
      </x:c>
      <x:c r="I159" s="15" t="str"/>
    </x:row>
    <x:row r="160" ht="24" customHeight="1">
      <x:c r="A160" s="15" t="str">
        <x:v>桜ケ丘八丁目</x:v>
      </x:c>
      <x:c r="B160" s="38" t="n">
        <x:v>196</x:v>
      </x:c>
      <x:c r="C160" s="38" t="n">
        <x:v>110</x:v>
      </x:c>
      <x:c r="D160" s="38" t="n">
        <x:v>79</x:v>
      </x:c>
      <x:c r="E160" s="16"/>
      <x:c r="F160" s="39" t="n">
        <x:f>IF(COUNT(B160:D160)&lt;3,"",IF(IF(E160="",'依頼書'!$B$20,E160)="軒並",ROUNDDOWN(B160*$E$6,0),IF(IF(E160="",'依頼書'!$B$20,E160)="集合",ROUNDDOWN(C160*$E$6,0),IF(IF(E160="",'依頼書'!$B$20,E160)="戸建",ROUNDDOWN(D160*$E$6,0),""))))</x:f>
        <x:v>137</x:v>
      </x:c>
      <x:c r="G160" s="40"/>
      <x:c r="H160" s="15" t="str">
        <x:f>IF(G160="","",IF(NOT(ISNUMBER(G160)),"要修正：数値",IF(OR(G160&lt;0,G160&lt;&gt;INT(G160)),"要修正：整数",IF(G160=0,"",IF(F160="","要修正：配布不可",IF(G160&gt;F160,"要修正：上限超過","依頼あり"))))))</x:f>
      </x:c>
      <x:c r="I160" s="15" t="str"/>
    </x:row>
    <x:row r="161" ht="24" customHeight="1">
      <x:c r="A161" s="15" t="str">
        <x:v>春日公園一丁目</x:v>
      </x:c>
      <x:c r="B161" s="38" t="n">
        <x:v>493</x:v>
      </x:c>
      <x:c r="C161" s="38" t="n">
        <x:v>484</x:v>
      </x:c>
      <x:c r="D161" s="38" t="n">
        <x:v>9</x:v>
      </x:c>
      <x:c r="E161" s="16"/>
      <x:c r="F161" s="39" t="n">
        <x:f>IF(COUNT(B161:D161)&lt;3,"",IF(IF(E161="",'依頼書'!$B$20,E161)="軒並",ROUNDDOWN(B161*$E$6,0),IF(IF(E161="",'依頼書'!$B$20,E161)="集合",ROUNDDOWN(C161*$E$6,0),IF(IF(E161="",'依頼書'!$B$20,E161)="戸建",ROUNDDOWN(D161*$E$6,0),""))))</x:f>
        <x:v>345</x:v>
      </x:c>
      <x:c r="G161" s="40"/>
      <x:c r="H161" s="15" t="str">
        <x:f>IF(G161="","",IF(NOT(ISNUMBER(G161)),"要修正：数値",IF(OR(G161&lt;0,G161&lt;&gt;INT(G161)),"要修正：整数",IF(G161=0,"",IF(F161="","要修正：配布不可",IF(G161&gt;F161,"要修正：上限超過","依頼あり"))))))</x:f>
      </x:c>
      <x:c r="I161" s="15" t="str"/>
    </x:row>
    <x:row r="162" ht="24" customHeight="1">
      <x:c r="A162" s="15" t="str">
        <x:v>春日公園二丁目</x:v>
      </x:c>
      <x:c r="B162" s="38" t="n">
        <x:v>249</x:v>
      </x:c>
      <x:c r="C162" s="38" t="n">
        <x:v>198</x:v>
      </x:c>
      <x:c r="D162" s="38" t="n">
        <x:v>47</x:v>
      </x:c>
      <x:c r="E162" s="16"/>
      <x:c r="F162" s="39" t="n">
        <x:f>IF(COUNT(B162:D162)&lt;3,"",IF(IF(E162="",'依頼書'!$B$20,E162)="軒並",ROUNDDOWN(B162*$E$6,0),IF(IF(E162="",'依頼書'!$B$20,E162)="集合",ROUNDDOWN(C162*$E$6,0),IF(IF(E162="",'依頼書'!$B$20,E162)="戸建",ROUNDDOWN(D162*$E$6,0),""))))</x:f>
        <x:v>174</x:v>
      </x:c>
      <x:c r="G162" s="40"/>
      <x:c r="H162" s="15" t="str">
        <x:f>IF(G162="","",IF(NOT(ISNUMBER(G162)),"要修正：数値",IF(OR(G162&lt;0,G162&lt;&gt;INT(G162)),"要修正：整数",IF(G162=0,"",IF(F162="","要修正：配布不可",IF(G162&gt;F162,"要修正：上限超過","依頼あり"))))))</x:f>
      </x:c>
      <x:c r="I162" s="15" t="str"/>
    </x:row>
    <x:row r="163" ht="24" customHeight="1">
      <x:c r="A163" s="15" t="str">
        <x:v>春日公園三丁目</x:v>
      </x:c>
      <x:c r="B163" s="38" t="n">
        <x:v>228</x:v>
      </x:c>
      <x:c r="C163" s="38" t="n">
        <x:v>207</x:v>
      </x:c>
      <x:c r="D163" s="38" t="n">
        <x:v>19</x:v>
      </x:c>
      <x:c r="E163" s="16"/>
      <x:c r="F163" s="39" t="n">
        <x:f>IF(COUNT(B163:D163)&lt;3,"",IF(IF(E163="",'依頼書'!$B$20,E163)="軒並",ROUNDDOWN(B163*$E$6,0),IF(IF(E163="",'依頼書'!$B$20,E163)="集合",ROUNDDOWN(C163*$E$6,0),IF(IF(E163="",'依頼書'!$B$20,E163)="戸建",ROUNDDOWN(D163*$E$6,0),""))))</x:f>
        <x:v>159</x:v>
      </x:c>
      <x:c r="G163" s="40"/>
      <x:c r="H163" s="15" t="str">
        <x:f>IF(G163="","",IF(NOT(ISNUMBER(G163)),"要修正：数値",IF(OR(G163&lt;0,G163&lt;&gt;INT(G163)),"要修正：整数",IF(G163=0,"",IF(F163="","要修正：配布不可",IF(G163&gt;F163,"要修正：上限超過","依頼あり"))))))</x:f>
      </x:c>
      <x:c r="I163" s="15" t="str"/>
    </x:row>
    <x:row r="164" ht="24" customHeight="1">
      <x:c r="A164" s="15" t="str">
        <x:v>春日公園四丁目</x:v>
      </x:c>
      <x:c r="B164" s="38" t="n">
        <x:v>104</x:v>
      </x:c>
      <x:c r="C164" s="38" t="n">
        <x:v>104</x:v>
      </x:c>
      <x:c r="D164" s="38" t="n">
        <x:v>0</x:v>
      </x:c>
      <x:c r="E164" s="16"/>
      <x:c r="F164" s="39" t="n">
        <x:f>IF(COUNT(B164:D164)&lt;3,"",IF(IF(E164="",'依頼書'!$B$20,E164)="軒並",ROUNDDOWN(B164*$E$6,0),IF(IF(E164="",'依頼書'!$B$20,E164)="集合",ROUNDDOWN(C164*$E$6,0),IF(IF(E164="",'依頼書'!$B$20,E164)="戸建",ROUNDDOWN(D164*$E$6,0),""))))</x:f>
        <x:v>72</x:v>
      </x:c>
      <x:c r="G164" s="40"/>
      <x:c r="H164" s="15" t="str">
        <x:f>IF(G164="","",IF(NOT(ISNUMBER(G164)),"要修正：数値",IF(OR(G164&lt;0,G164&lt;&gt;INT(G164)),"要修正：整数",IF(G164=0,"",IF(F164="","要修正：配布不可",IF(G164&gt;F164,"要修正：上限超過","依頼あり"))))))</x:f>
      </x:c>
      <x:c r="I164" s="15" t="str"/>
    </x:row>
    <x:row r="165" ht="24" customHeight="1">
      <x:c r="A165" s="15" t="str">
        <x:v>春日公園五丁目</x:v>
      </x:c>
      <x:c r="B165" s="38" t="n">
        <x:v>81</x:v>
      </x:c>
      <x:c r="C165" s="38" t="n">
        <x:v>75</x:v>
      </x:c>
      <x:c r="D165" s="38" t="n">
        <x:v>6</x:v>
      </x:c>
      <x:c r="E165" s="16"/>
      <x:c r="F165" s="39" t="n">
        <x:f>IF(COUNT(B165:D165)&lt;3,"",IF(IF(E165="",'依頼書'!$B$20,E165)="軒並",ROUNDDOWN(B165*$E$6,0),IF(IF(E165="",'依頼書'!$B$20,E165)="集合",ROUNDDOWN(C165*$E$6,0),IF(IF(E165="",'依頼書'!$B$20,E165)="戸建",ROUNDDOWN(D165*$E$6,0),""))))</x:f>
        <x:v>56</x:v>
      </x:c>
      <x:c r="G165" s="40"/>
      <x:c r="H165" s="15" t="str">
        <x:f>IF(G165="","",IF(NOT(ISNUMBER(G165)),"要修正：数値",IF(OR(G165&lt;0,G165&lt;&gt;INT(G165)),"要修正：整数",IF(G165=0,"",IF(F165="","要修正：配布不可",IF(G165&gt;F165,"要修正：上限超過","依頼あり"))))))</x:f>
      </x:c>
      <x:c r="I165" s="15" t="str"/>
    </x:row>
    <x:row r="166" ht="24" customHeight="1">
      <x:c r="A166" s="15" t="str">
        <x:v>春日公園六丁目</x:v>
      </x:c>
      <x:c r="B166" s="38" t="n">
        <x:v>0</x:v>
      </x:c>
      <x:c r="C166" s="38" t="n">
        <x:v>0</x:v>
      </x:c>
      <x:c r="D166" s="38" t="n">
        <x:v>0</x:v>
      </x:c>
      <x:c r="E166" s="16"/>
      <x:c r="F166" s="39" t="n">
        <x:f>IF(COUNT(B166:D166)&lt;3,"",IF(IF(E166="",'依頼書'!$B$20,E166)="軒並",ROUNDDOWN(B166*$E$6,0),IF(IF(E166="",'依頼書'!$B$20,E166)="集合",ROUNDDOWN(C166*$E$6,0),IF(IF(E166="",'依頼書'!$B$20,E166)="戸建",ROUNDDOWN(D166*$E$6,0),""))))</x:f>
        <x:v>0</x:v>
      </x:c>
      <x:c r="G166" s="40"/>
      <x:c r="H166" s="15" t="str">
        <x:f>IF(G166="","",IF(NOT(ISNUMBER(G166)),"要修正：数値",IF(OR(G166&lt;0,G166&lt;&gt;INT(G166)),"要修正：整数",IF(G166=0,"",IF(F166="","要修正：配布不可",IF(G166&gt;F166,"要修正：上限超過","依頼あり"))))))</x:f>
      </x:c>
      <x:c r="I166" s="15" t="str"/>
    </x:row>
    <x:row r="167" ht="24" customHeight="1">
      <x:c r="A167" s="15" t="str">
        <x:v>春日公園七丁目</x:v>
      </x:c>
      <x:c r="B167" s="38" t="n">
        <x:v>299</x:v>
      </x:c>
      <x:c r="C167" s="38" t="n">
        <x:v>263</x:v>
      </x:c>
      <x:c r="D167" s="38" t="n">
        <x:v>30</x:v>
      </x:c>
      <x:c r="E167" s="16"/>
      <x:c r="F167" s="39" t="n">
        <x:f>IF(COUNT(B167:D167)&lt;3,"",IF(IF(E167="",'依頼書'!$B$20,E167)="軒並",ROUNDDOWN(B167*$E$6,0),IF(IF(E167="",'依頼書'!$B$20,E167)="集合",ROUNDDOWN(C167*$E$6,0),IF(IF(E167="",'依頼書'!$B$20,E167)="戸建",ROUNDDOWN(D167*$E$6,0),""))))</x:f>
        <x:v>209</x:v>
      </x:c>
      <x:c r="G167" s="40"/>
      <x:c r="H167" s="15" t="str">
        <x:f>IF(G167="","",IF(NOT(ISNUMBER(G167)),"要修正：数値",IF(OR(G167&lt;0,G167&lt;&gt;INT(G167)),"要修正：整数",IF(G167=0,"",IF(F167="","要修正：配布不可",IF(G167&gt;F167,"要修正：上限超過","依頼あり"))))))</x:f>
      </x:c>
      <x:c r="I167" s="15" t="str"/>
    </x:row>
    <x:row r="168" ht="24" customHeight="1">
      <x:c r="A168" s="15" t="str">
        <x:v>春日公園八丁目</x:v>
      </x:c>
      <x:c r="B168" s="38" t="n">
        <x:v>250</x:v>
      </x:c>
      <x:c r="C168" s="38" t="n">
        <x:v>242</x:v>
      </x:c>
      <x:c r="D168" s="38" t="n">
        <x:v>7</x:v>
      </x:c>
      <x:c r="E168" s="16"/>
      <x:c r="F168" s="39" t="n">
        <x:f>IF(COUNT(B168:D168)&lt;3,"",IF(IF(E168="",'依頼書'!$B$20,E168)="軒並",ROUNDDOWN(B168*$E$6,0),IF(IF(E168="",'依頼書'!$B$20,E168)="集合",ROUNDDOWN(C168*$E$6,0),IF(IF(E168="",'依頼書'!$B$20,E168)="戸建",ROUNDDOWN(D168*$E$6,0),""))))</x:f>
        <x:v>175</x:v>
      </x:c>
      <x:c r="G168" s="40"/>
      <x:c r="H168" s="15" t="str">
        <x:f>IF(G168="","",IF(NOT(ISNUMBER(G168)),"要修正：数値",IF(OR(G168&lt;0,G168&lt;&gt;INT(G168)),"要修正：整数",IF(G168=0,"",IF(F168="","要修正：配布不可",IF(G168&gt;F168,"要修正：上限超過","依頼あり"))))))</x:f>
      </x:c>
      <x:c r="I168" s="15" t="str"/>
    </x:row>
    <x:row r="169" ht="24" customHeight="1">
      <x:c r="A169" s="15" t="str">
        <x:v>紅葉ケ丘西一丁目</x:v>
      </x:c>
      <x:c r="B169" s="38" t="n">
        <x:v>143</x:v>
      </x:c>
      <x:c r="C169" s="38" t="n">
        <x:v>34</x:v>
      </x:c>
      <x:c r="D169" s="38" t="n">
        <x:v>108</x:v>
      </x:c>
      <x:c r="E169" s="16"/>
      <x:c r="F169" s="39" t="n">
        <x:f>IF(COUNT(B169:D169)&lt;3,"",IF(IF(E169="",'依頼書'!$B$20,E169)="軒並",ROUNDDOWN(B169*$E$6,0),IF(IF(E169="",'依頼書'!$B$20,E169)="集合",ROUNDDOWN(C169*$E$6,0),IF(IF(E169="",'依頼書'!$B$20,E169)="戸建",ROUNDDOWN(D169*$E$6,0),""))))</x:f>
        <x:v>100</x:v>
      </x:c>
      <x:c r="G169" s="40"/>
      <x:c r="H169" s="15" t="str">
        <x:f>IF(G169="","",IF(NOT(ISNUMBER(G169)),"要修正：数値",IF(OR(G169&lt;0,G169&lt;&gt;INT(G169)),"要修正：整数",IF(G169=0,"",IF(F169="","要修正：配布不可",IF(G169&gt;F169,"要修正：上限超過","依頼あり"))))))</x:f>
      </x:c>
      <x:c r="I169" s="15" t="str"/>
    </x:row>
    <x:row r="170" ht="24" customHeight="1">
      <x:c r="A170" s="15" t="str">
        <x:v>紅葉ケ丘西二丁目</x:v>
      </x:c>
      <x:c r="B170" s="38" t="n">
        <x:v>110</x:v>
      </x:c>
      <x:c r="C170" s="38" t="n">
        <x:v>14</x:v>
      </x:c>
      <x:c r="D170" s="38" t="n">
        <x:v>94</x:v>
      </x:c>
      <x:c r="E170" s="16"/>
      <x:c r="F170" s="39" t="n">
        <x:f>IF(COUNT(B170:D170)&lt;3,"",IF(IF(E170="",'依頼書'!$B$20,E170)="軒並",ROUNDDOWN(B170*$E$6,0),IF(IF(E170="",'依頼書'!$B$20,E170)="集合",ROUNDDOWN(C170*$E$6,0),IF(IF(E170="",'依頼書'!$B$20,E170)="戸建",ROUNDDOWN(D170*$E$6,0),""))))</x:f>
        <x:v>77</x:v>
      </x:c>
      <x:c r="G170" s="40"/>
      <x:c r="H170" s="15" t="str">
        <x:f>IF(G170="","",IF(NOT(ISNUMBER(G170)),"要修正：数値",IF(OR(G170&lt;0,G170&lt;&gt;INT(G170)),"要修正：整数",IF(G170=0,"",IF(F170="","要修正：配布不可",IF(G170&gt;F170,"要修正：上限超過","依頼あり"))))))</x:f>
      </x:c>
      <x:c r="I170" s="15" t="str"/>
    </x:row>
    <x:row r="171" ht="24" customHeight="1">
      <x:c r="A171" s="15" t="str">
        <x:v>紅葉ケ丘西三丁目</x:v>
      </x:c>
      <x:c r="B171" s="38" t="n">
        <x:v>94</x:v>
      </x:c>
      <x:c r="C171" s="38" t="n">
        <x:v>22</x:v>
      </x:c>
      <x:c r="D171" s="38" t="n">
        <x:v>70</x:v>
      </x:c>
      <x:c r="E171" s="16"/>
      <x:c r="F171" s="39" t="n">
        <x:f>IF(COUNT(B171:D171)&lt;3,"",IF(IF(E171="",'依頼書'!$B$20,E171)="軒並",ROUNDDOWN(B171*$E$6,0),IF(IF(E171="",'依頼書'!$B$20,E171)="集合",ROUNDDOWN(C171*$E$6,0),IF(IF(E171="",'依頼書'!$B$20,E171)="戸建",ROUNDDOWN(D171*$E$6,0),""))))</x:f>
        <x:v>65</x:v>
      </x:c>
      <x:c r="G171" s="40"/>
      <x:c r="H171" s="15" t="str">
        <x:f>IF(G171="","",IF(NOT(ISNUMBER(G171)),"要修正：数値",IF(OR(G171&lt;0,G171&lt;&gt;INT(G171)),"要修正：整数",IF(G171=0,"",IF(F171="","要修正：配布不可",IF(G171&gt;F171,"要修正：上限超過","依頼あり"))))))</x:f>
      </x:c>
      <x:c r="I171" s="15" t="str"/>
    </x:row>
    <x:row r="172" ht="24" customHeight="1">
      <x:c r="A172" s="15" t="str">
        <x:v>紅葉ケ丘西四丁目</x:v>
      </x:c>
      <x:c r="B172" s="38" t="n">
        <x:v>97</x:v>
      </x:c>
      <x:c r="C172" s="38" t="n">
        <x:v>18</x:v>
      </x:c>
      <x:c r="D172" s="38" t="n">
        <x:v>78</x:v>
      </x:c>
      <x:c r="E172" s="16"/>
      <x:c r="F172" s="39" t="n">
        <x:f>IF(COUNT(B172:D172)&lt;3,"",IF(IF(E172="",'依頼書'!$B$20,E172)="軒並",ROUNDDOWN(B172*$E$6,0),IF(IF(E172="",'依頼書'!$B$20,E172)="集合",ROUNDDOWN(C172*$E$6,0),IF(IF(E172="",'依頼書'!$B$20,E172)="戸建",ROUNDDOWN(D172*$E$6,0),""))))</x:f>
        <x:v>67</x:v>
      </x:c>
      <x:c r="G172" s="40"/>
      <x:c r="H172" s="15" t="str">
        <x:f>IF(G172="","",IF(NOT(ISNUMBER(G172)),"要修正：数値",IF(OR(G172&lt;0,G172&lt;&gt;INT(G172)),"要修正：整数",IF(G172=0,"",IF(F172="","要修正：配布不可",IF(G172&gt;F172,"要修正：上限超過","依頼あり"))))))</x:f>
      </x:c>
      <x:c r="I172" s="15" t="str"/>
    </x:row>
    <x:row r="173" ht="24" customHeight="1">
      <x:c r="A173" s="15" t="str">
        <x:v>紅葉ケ丘西五丁目</x:v>
      </x:c>
      <x:c r="B173" s="38" t="n">
        <x:v>78</x:v>
      </x:c>
      <x:c r="C173" s="38" t="n">
        <x:v>2</x:v>
      </x:c>
      <x:c r="D173" s="38" t="n">
        <x:v>76</x:v>
      </x:c>
      <x:c r="E173" s="16"/>
      <x:c r="F173" s="39" t="n">
        <x:f>IF(COUNT(B173:D173)&lt;3,"",IF(IF(E173="",'依頼書'!$B$20,E173)="軒並",ROUNDDOWN(B173*$E$6,0),IF(IF(E173="",'依頼書'!$B$20,E173)="集合",ROUNDDOWN(C173*$E$6,0),IF(IF(E173="",'依頼書'!$B$20,E173)="戸建",ROUNDDOWN(D173*$E$6,0),""))))</x:f>
        <x:v>54</x:v>
      </x:c>
      <x:c r="G173" s="40"/>
      <x:c r="H173" s="15" t="str">
        <x:f>IF(G173="","",IF(NOT(ISNUMBER(G173)),"要修正：数値",IF(OR(G173&lt;0,G173&lt;&gt;INT(G173)),"要修正：整数",IF(G173=0,"",IF(F173="","要修正：配布不可",IF(G173&gt;F173,"要修正：上限超過","依頼あり"))))))</x:f>
      </x:c>
      <x:c r="I173" s="15" t="str"/>
    </x:row>
    <x:row r="174" ht="24" customHeight="1">
      <x:c r="A174" s="15" t="str">
        <x:v>紅葉ケ丘西六丁目</x:v>
      </x:c>
      <x:c r="B174" s="38" t="n">
        <x:v>150</x:v>
      </x:c>
      <x:c r="C174" s="38" t="n">
        <x:v>29</x:v>
      </x:c>
      <x:c r="D174" s="38" t="n">
        <x:v>121</x:v>
      </x:c>
      <x:c r="E174" s="16"/>
      <x:c r="F174" s="39" t="n">
        <x:f>IF(COUNT(B174:D174)&lt;3,"",IF(IF(E174="",'依頼書'!$B$20,E174)="軒並",ROUNDDOWN(B174*$E$6,0),IF(IF(E174="",'依頼書'!$B$20,E174)="集合",ROUNDDOWN(C174*$E$6,0),IF(IF(E174="",'依頼書'!$B$20,E174)="戸建",ROUNDDOWN(D174*$E$6,0),""))))</x:f>
        <x:v>105</x:v>
      </x:c>
      <x:c r="G174" s="40"/>
      <x:c r="H174" s="15" t="str">
        <x:f>IF(G174="","",IF(NOT(ISNUMBER(G174)),"要修正：数値",IF(OR(G174&lt;0,G174&lt;&gt;INT(G174)),"要修正：整数",IF(G174=0,"",IF(F174="","要修正：配布不可",IF(G174&gt;F174,"要修正：上限超過","依頼あり"))))))</x:f>
      </x:c>
      <x:c r="I174" s="15" t="str"/>
    </x:row>
    <x:row r="175" ht="24" customHeight="1">
      <x:c r="A175" s="15" t="str">
        <x:v>紅葉ケ丘西七丁目</x:v>
      </x:c>
      <x:c r="B175" s="38" t="n">
        <x:v>102</x:v>
      </x:c>
      <x:c r="C175" s="38" t="n">
        <x:v>9</x:v>
      </x:c>
      <x:c r="D175" s="38" t="n">
        <x:v>93</x:v>
      </x:c>
      <x:c r="E175" s="16"/>
      <x:c r="F175" s="39" t="n">
        <x:f>IF(COUNT(B175:D175)&lt;3,"",IF(IF(E175="",'依頼書'!$B$20,E175)="軒並",ROUNDDOWN(B175*$E$6,0),IF(IF(E175="",'依頼書'!$B$20,E175)="集合",ROUNDDOWN(C175*$E$6,0),IF(IF(E175="",'依頼書'!$B$20,E175)="戸建",ROUNDDOWN(D175*$E$6,0),""))))</x:f>
        <x:v>71</x:v>
      </x:c>
      <x:c r="G175" s="40"/>
      <x:c r="H175" s="15" t="str">
        <x:f>IF(G175="","",IF(NOT(ISNUMBER(G175)),"要修正：数値",IF(OR(G175&lt;0,G175&lt;&gt;INT(G175)),"要修正：整数",IF(G175=0,"",IF(F175="","要修正：配布不可",IF(G175&gt;F175,"要修正：上限超過","依頼あり"))))))</x:f>
      </x:c>
      <x:c r="I175" s="15" t="str"/>
    </x:row>
    <x:row r="176" ht="24" customHeight="1">
      <x:c r="A176" s="15" t="str">
        <x:v>泉一丁目</x:v>
      </x:c>
      <x:c r="B176" s="38" t="n">
        <x:v>125</x:v>
      </x:c>
      <x:c r="C176" s="38" t="n">
        <x:v>0</x:v>
      </x:c>
      <x:c r="D176" s="38" t="n">
        <x:v>121</x:v>
      </x:c>
      <x:c r="E176" s="16"/>
      <x:c r="F176" s="39" t="n">
        <x:f>IF(COUNT(B176:D176)&lt;3,"",IF(IF(E176="",'依頼書'!$B$20,E176)="軒並",ROUNDDOWN(B176*$E$6,0),IF(IF(E176="",'依頼書'!$B$20,E176)="集合",ROUNDDOWN(C176*$E$6,0),IF(IF(E176="",'依頼書'!$B$20,E176)="戸建",ROUNDDOWN(D176*$E$6,0),""))))</x:f>
        <x:v>87</x:v>
      </x:c>
      <x:c r="G176" s="40"/>
      <x:c r="H176" s="15" t="str">
        <x:f>IF(G176="","",IF(NOT(ISNUMBER(G176)),"要修正：数値",IF(OR(G176&lt;0,G176&lt;&gt;INT(G176)),"要修正：整数",IF(G176=0,"",IF(F176="","要修正：配布不可",IF(G176&gt;F176,"要修正：上限超過","依頼あり"))))))</x:f>
      </x:c>
      <x:c r="I176" s="15" t="str"/>
    </x:row>
    <x:row r="177" ht="24" customHeight="1">
      <x:c r="A177" s="15" t="str">
        <x:v>泉二丁目</x:v>
      </x:c>
      <x:c r="B177" s="38" t="n">
        <x:v>90</x:v>
      </x:c>
      <x:c r="C177" s="38" t="n">
        <x:v>0</x:v>
      </x:c>
      <x:c r="D177" s="38" t="n">
        <x:v>89</x:v>
      </x:c>
      <x:c r="E177" s="16"/>
      <x:c r="F177" s="39" t="n">
        <x:f>IF(COUNT(B177:D177)&lt;3,"",IF(IF(E177="",'依頼書'!$B$20,E177)="軒並",ROUNDDOWN(B177*$E$6,0),IF(IF(E177="",'依頼書'!$B$20,E177)="集合",ROUNDDOWN(C177*$E$6,0),IF(IF(E177="",'依頼書'!$B$20,E177)="戸建",ROUNDDOWN(D177*$E$6,0),""))))</x:f>
        <x:v>62</x:v>
      </x:c>
      <x:c r="G177" s="40"/>
      <x:c r="H177" s="15" t="str">
        <x:f>IF(G177="","",IF(NOT(ISNUMBER(G177)),"要修正：数値",IF(OR(G177&lt;0,G177&lt;&gt;INT(G177)),"要修正：整数",IF(G177=0,"",IF(F177="","要修正：配布不可",IF(G177&gt;F177,"要修正：上限超過","依頼あり"))))))</x:f>
      </x:c>
      <x:c r="I177" s="15" t="str"/>
    </x:row>
    <x:row r="178" ht="24" customHeight="1">
      <x:c r="A178" s="15" t="str">
        <x:v>泉三丁目</x:v>
      </x:c>
      <x:c r="B178" s="38" t="n">
        <x:v>129</x:v>
      </x:c>
      <x:c r="C178" s="38" t="n">
        <x:v>0</x:v>
      </x:c>
      <x:c r="D178" s="38" t="n">
        <x:v>127</x:v>
      </x:c>
      <x:c r="E178" s="16"/>
      <x:c r="F178" s="39" t="n">
        <x:f>IF(COUNT(B178:D178)&lt;3,"",IF(IF(E178="",'依頼書'!$B$20,E178)="軒並",ROUNDDOWN(B178*$E$6,0),IF(IF(E178="",'依頼書'!$B$20,E178)="集合",ROUNDDOWN(C178*$E$6,0),IF(IF(E178="",'依頼書'!$B$20,E178)="戸建",ROUNDDOWN(D178*$E$6,0),""))))</x:f>
        <x:v>90</x:v>
      </x:c>
      <x:c r="G178" s="40"/>
      <x:c r="H178" s="15" t="str">
        <x:f>IF(G178="","",IF(NOT(ISNUMBER(G178)),"要修正：数値",IF(OR(G178&lt;0,G178&lt;&gt;INT(G178)),"要修正：整数",IF(G178=0,"",IF(F178="","要修正：配布不可",IF(G178&gt;F178,"要修正：上限超過","依頼あり"))))))</x:f>
      </x:c>
      <x:c r="I178" s="15" t="str"/>
    </x:row>
    <x:row r="179" ht="24" customHeight="1">
      <x:c r="A179" s="15" t="str">
        <x:v>泉四丁目</x:v>
      </x:c>
      <x:c r="B179" s="38" t="n">
        <x:v>142</x:v>
      </x:c>
      <x:c r="C179" s="38" t="n">
        <x:v>7</x:v>
      </x:c>
      <x:c r="D179" s="38" t="n">
        <x:v>131</x:v>
      </x:c>
      <x:c r="E179" s="16"/>
      <x:c r="F179" s="39" t="n">
        <x:f>IF(COUNT(B179:D179)&lt;3,"",IF(IF(E179="",'依頼書'!$B$20,E179)="軒並",ROUNDDOWN(B179*$E$6,0),IF(IF(E179="",'依頼書'!$B$20,E179)="集合",ROUNDDOWN(C179*$E$6,0),IF(IF(E179="",'依頼書'!$B$20,E179)="戸建",ROUNDDOWN(D179*$E$6,0),""))))</x:f>
        <x:v>99</x:v>
      </x:c>
      <x:c r="G179" s="40"/>
      <x:c r="H179" s="15" t="str">
        <x:f>IF(G179="","",IF(NOT(ISNUMBER(G179)),"要修正：数値",IF(OR(G179&lt;0,G179&lt;&gt;INT(G179)),"要修正：整数",IF(G179=0,"",IF(F179="","要修正：配布不可",IF(G179&gt;F179,"要修正：上限超過","依頼あり"))))))</x:f>
      </x:c>
      <x:c r="I179" s="15" t="str"/>
    </x:row>
    <x:row r="180" ht="24" customHeight="1">
      <x:c r="A180" s="15" t="str">
        <x:v>松ケ丘一丁目</x:v>
      </x:c>
      <x:c r="B180" s="38" t="n">
        <x:v>75</x:v>
      </x:c>
      <x:c r="C180" s="38" t="n">
        <x:v>26</x:v>
      </x:c>
      <x:c r="D180" s="38" t="n">
        <x:v>49</x:v>
      </x:c>
      <x:c r="E180" s="16"/>
      <x:c r="F180" s="39" t="n">
        <x:f>IF(COUNT(B180:D180)&lt;3,"",IF(IF(E180="",'依頼書'!$B$20,E180)="軒並",ROUNDDOWN(B180*$E$6,0),IF(IF(E180="",'依頼書'!$B$20,E180)="集合",ROUNDDOWN(C180*$E$6,0),IF(IF(E180="",'依頼書'!$B$20,E180)="戸建",ROUNDDOWN(D180*$E$6,0),""))))</x:f>
        <x:v>52</x:v>
      </x:c>
      <x:c r="G180" s="40"/>
      <x:c r="H180" s="15" t="str">
        <x:f>IF(G180="","",IF(NOT(ISNUMBER(G180)),"要修正：数値",IF(OR(G180&lt;0,G180&lt;&gt;INT(G180)),"要修正：整数",IF(G180=0,"",IF(F180="","要修正：配布不可",IF(G180&gt;F180,"要修正：上限超過","依頼あり"))))))</x:f>
      </x:c>
      <x:c r="I180" s="15" t="str"/>
    </x:row>
    <x:row r="181" ht="24" customHeight="1">
      <x:c r="A181" s="15" t="str">
        <x:v>松ケ丘二丁目</x:v>
      </x:c>
      <x:c r="B181" s="38" t="n">
        <x:v>168</x:v>
      </x:c>
      <x:c r="C181" s="38" t="n">
        <x:v>22</x:v>
      </x:c>
      <x:c r="D181" s="38" t="n">
        <x:v>145</x:v>
      </x:c>
      <x:c r="E181" s="16"/>
      <x:c r="F181" s="39" t="n">
        <x:f>IF(COUNT(B181:D181)&lt;3,"",IF(IF(E181="",'依頼書'!$B$20,E181)="軒並",ROUNDDOWN(B181*$E$6,0),IF(IF(E181="",'依頼書'!$B$20,E181)="集合",ROUNDDOWN(C181*$E$6,0),IF(IF(E181="",'依頼書'!$B$20,E181)="戸建",ROUNDDOWN(D181*$E$6,0),""))))</x:f>
        <x:v>117</x:v>
      </x:c>
      <x:c r="G181" s="40"/>
      <x:c r="H181" s="15" t="str">
        <x:f>IF(G181="","",IF(NOT(ISNUMBER(G181)),"要修正：数値",IF(OR(G181&lt;0,G181&lt;&gt;INT(G181)),"要修正：整数",IF(G181=0,"",IF(F181="","要修正：配布不可",IF(G181&gt;F181,"要修正：上限超過","依頼あり"))))))</x:f>
      </x:c>
      <x:c r="I181" s="15" t="str"/>
    </x:row>
    <x:row r="182" ht="24" customHeight="1">
      <x:c r="A182" s="15" t="str">
        <x:v>松ケ丘三丁目</x:v>
      </x:c>
      <x:c r="B182" s="38" t="n">
        <x:v>197</x:v>
      </x:c>
      <x:c r="C182" s="38" t="n">
        <x:v>2</x:v>
      </x:c>
      <x:c r="D182" s="38" t="n">
        <x:v>193</x:v>
      </x:c>
      <x:c r="E182" s="16"/>
      <x:c r="F182" s="39" t="n">
        <x:f>IF(COUNT(B182:D182)&lt;3,"",IF(IF(E182="",'依頼書'!$B$20,E182)="軒並",ROUNDDOWN(B182*$E$6,0),IF(IF(E182="",'依頼書'!$B$20,E182)="集合",ROUNDDOWN(C182*$E$6,0),IF(IF(E182="",'依頼書'!$B$20,E182)="戸建",ROUNDDOWN(D182*$E$6,0),""))))</x:f>
        <x:v>137</x:v>
      </x:c>
      <x:c r="G182" s="40"/>
      <x:c r="H182" s="15" t="str">
        <x:f>IF(G182="","",IF(NOT(ISNUMBER(G182)),"要修正：数値",IF(OR(G182&lt;0,G182&lt;&gt;INT(G182)),"要修正：整数",IF(G182=0,"",IF(F182="","要修正：配布不可",IF(G182&gt;F182,"要修正：上限超過","依頼あり"))))))</x:f>
      </x:c>
      <x:c r="I182" s="15" t="str"/>
    </x:row>
    <x:row r="183" ht="24" customHeight="1">
      <x:c r="A183" s="15" t="str">
        <x:v>松ケ丘四丁目</x:v>
      </x:c>
      <x:c r="B183" s="38" t="n">
        <x:v>110</x:v>
      </x:c>
      <x:c r="C183" s="38" t="n">
        <x:v>33</x:v>
      </x:c>
      <x:c r="D183" s="38" t="n">
        <x:v>76</x:v>
      </x:c>
      <x:c r="E183" s="16"/>
      <x:c r="F183" s="39" t="n">
        <x:f>IF(COUNT(B183:D183)&lt;3,"",IF(IF(E183="",'依頼書'!$B$20,E183)="軒並",ROUNDDOWN(B183*$E$6,0),IF(IF(E183="",'依頼書'!$B$20,E183)="集合",ROUNDDOWN(C183*$E$6,0),IF(IF(E183="",'依頼書'!$B$20,E183)="戸建",ROUNDDOWN(D183*$E$6,0),""))))</x:f>
        <x:v>77</x:v>
      </x:c>
      <x:c r="G183" s="40"/>
      <x:c r="H183" s="15" t="str">
        <x:f>IF(G183="","",IF(NOT(ISNUMBER(G183)),"要修正：数値",IF(OR(G183&lt;0,G183&lt;&gt;INT(G183)),"要修正：整数",IF(G183=0,"",IF(F183="","要修正：配布不可",IF(G183&gt;F183,"要修正：上限超過","依頼あり"))))))</x:f>
      </x:c>
      <x:c r="I183" s="15" t="str"/>
    </x:row>
    <x:row r="184" ht="24" customHeight="1">
      <x:c r="A184" s="15" t="str">
        <x:v>松ケ丘五丁目</x:v>
      </x:c>
      <x:c r="B184" s="38" t="n">
        <x:v>150</x:v>
      </x:c>
      <x:c r="C184" s="38" t="n">
        <x:v>33</x:v>
      </x:c>
      <x:c r="D184" s="38" t="n">
        <x:v>114</x:v>
      </x:c>
      <x:c r="E184" s="16"/>
      <x:c r="F184" s="39" t="n">
        <x:f>IF(COUNT(B184:D184)&lt;3,"",IF(IF(E184="",'依頼書'!$B$20,E184)="軒並",ROUNDDOWN(B184*$E$6,0),IF(IF(E184="",'依頼書'!$B$20,E184)="集合",ROUNDDOWN(C184*$E$6,0),IF(IF(E184="",'依頼書'!$B$20,E184)="戸建",ROUNDDOWN(D184*$E$6,0),""))))</x:f>
        <x:v>105</x:v>
      </x:c>
      <x:c r="G184" s="40"/>
      <x:c r="H184" s="15" t="str">
        <x:f>IF(G184="","",IF(NOT(ISNUMBER(G184)),"要修正：数値",IF(OR(G184&lt;0,G184&lt;&gt;INT(G184)),"要修正：整数",IF(G184=0,"",IF(F184="","要修正：配布不可",IF(G184&gt;F184,"要修正：上限超過","依頼あり"))))))</x:f>
      </x:c>
      <x:c r="I184" s="15" t="str"/>
    </x:row>
    <x:row r="185" ht="24" customHeight="1">
      <x:c r="A185" s="15" t="str">
        <x:v>松ケ丘六丁目</x:v>
      </x:c>
      <x:c r="B185" s="38" t="n">
        <x:v>83</x:v>
      </x:c>
      <x:c r="C185" s="38" t="n">
        <x:v>20</x:v>
      </x:c>
      <x:c r="D185" s="38" t="n">
        <x:v>63</x:v>
      </x:c>
      <x:c r="E185" s="16"/>
      <x:c r="F185" s="39" t="n">
        <x:f>IF(COUNT(B185:D185)&lt;3,"",IF(IF(E185="",'依頼書'!$B$20,E185)="軒並",ROUNDDOWN(B185*$E$6,0),IF(IF(E185="",'依頼書'!$B$20,E185)="集合",ROUNDDOWN(C185*$E$6,0),IF(IF(E185="",'依頼書'!$B$20,E185)="戸建",ROUNDDOWN(D185*$E$6,0),""))))</x:f>
        <x:v>58</x:v>
      </x:c>
      <x:c r="G185" s="40"/>
      <x:c r="H185" s="15" t="str">
        <x:f>IF(G185="","",IF(NOT(ISNUMBER(G185)),"要修正：数値",IF(OR(G185&lt;0,G185&lt;&gt;INT(G185)),"要修正：整数",IF(G185=0,"",IF(F185="","要修正：配布不可",IF(G185&gt;F185,"要修正：上限超過","依頼あり"))))))</x:f>
      </x:c>
      <x:c r="I185" s="15" t="str"/>
    </x:row>
    <x:row r="186" ht="24" customHeight="1">
      <x:c r="A186" s="15" t="str">
        <x:v>紅葉ケ丘東一丁目</x:v>
      </x:c>
      <x:c r="B186" s="38" t="n">
        <x:v>88</x:v>
      </x:c>
      <x:c r="C186" s="38" t="n">
        <x:v>23</x:v>
      </x:c>
      <x:c r="D186" s="38" t="n">
        <x:v>63</x:v>
      </x:c>
      <x:c r="E186" s="16"/>
      <x:c r="F186" s="39" t="n">
        <x:f>IF(COUNT(B186:D186)&lt;3,"",IF(IF(E186="",'依頼書'!$B$20,E186)="軒並",ROUNDDOWN(B186*$E$6,0),IF(IF(E186="",'依頼書'!$B$20,E186)="集合",ROUNDDOWN(C186*$E$6,0),IF(IF(E186="",'依頼書'!$B$20,E186)="戸建",ROUNDDOWN(D186*$E$6,0),""))))</x:f>
        <x:v>61</x:v>
      </x:c>
      <x:c r="G186" s="40"/>
      <x:c r="H186" s="15" t="str">
        <x:f>IF(G186="","",IF(NOT(ISNUMBER(G186)),"要修正：数値",IF(OR(G186&lt;0,G186&lt;&gt;INT(G186)),"要修正：整数",IF(G186=0,"",IF(F186="","要修正：配布不可",IF(G186&gt;F186,"要修正：上限超過","依頼あり"))))))</x:f>
      </x:c>
      <x:c r="I186" s="15" t="str"/>
    </x:row>
    <x:row r="187" ht="24" customHeight="1">
      <x:c r="A187" s="15" t="str">
        <x:v>紅葉ケ丘東二丁目</x:v>
      </x:c>
      <x:c r="B187" s="38" t="n">
        <x:v>43</x:v>
      </x:c>
      <x:c r="C187" s="38" t="n">
        <x:v>3</x:v>
      </x:c>
      <x:c r="D187" s="38" t="n">
        <x:v>40</x:v>
      </x:c>
      <x:c r="E187" s="16"/>
      <x:c r="F187" s="39" t="n">
        <x:f>IF(COUNT(B187:D187)&lt;3,"",IF(IF(E187="",'依頼書'!$B$20,E187)="軒並",ROUNDDOWN(B187*$E$6,0),IF(IF(E187="",'依頼書'!$B$20,E187)="集合",ROUNDDOWN(C187*$E$6,0),IF(IF(E187="",'依頼書'!$B$20,E187)="戸建",ROUNDDOWN(D187*$E$6,0),""))))</x:f>
        <x:v>30</x:v>
      </x:c>
      <x:c r="G187" s="40"/>
      <x:c r="H187" s="15" t="str">
        <x:f>IF(G187="","",IF(NOT(ISNUMBER(G187)),"要修正：数値",IF(OR(G187&lt;0,G187&lt;&gt;INT(G187)),"要修正：整数",IF(G187=0,"",IF(F187="","要修正：配布不可",IF(G187&gt;F187,"要修正：上限超過","依頼あり"))))))</x:f>
      </x:c>
      <x:c r="I187" s="15" t="str"/>
    </x:row>
    <x:row r="188" ht="24" customHeight="1">
      <x:c r="A188" s="15" t="str">
        <x:v>紅葉ケ丘東三丁目</x:v>
      </x:c>
      <x:c r="B188" s="38" t="n">
        <x:v>85</x:v>
      </x:c>
      <x:c r="C188" s="38" t="n">
        <x:v>20</x:v>
      </x:c>
      <x:c r="D188" s="38" t="n">
        <x:v>65</x:v>
      </x:c>
      <x:c r="E188" s="16"/>
      <x:c r="F188" s="39" t="n">
        <x:f>IF(COUNT(B188:D188)&lt;3,"",IF(IF(E188="",'依頼書'!$B$20,E188)="軒並",ROUNDDOWN(B188*$E$6,0),IF(IF(E188="",'依頼書'!$B$20,E188)="集合",ROUNDDOWN(C188*$E$6,0),IF(IF(E188="",'依頼書'!$B$20,E188)="戸建",ROUNDDOWN(D188*$E$6,0),""))))</x:f>
        <x:v>59</x:v>
      </x:c>
      <x:c r="G188" s="40"/>
      <x:c r="H188" s="15" t="str">
        <x:f>IF(G188="","",IF(NOT(ISNUMBER(G188)),"要修正：数値",IF(OR(G188&lt;0,G188&lt;&gt;INT(G188)),"要修正：整数",IF(G188=0,"",IF(F188="","要修正：配布不可",IF(G188&gt;F188,"要修正：上限超過","依頼あり"))))))</x:f>
      </x:c>
      <x:c r="I188" s="15" t="str"/>
    </x:row>
    <x:row r="189" ht="24" customHeight="1">
      <x:c r="A189" s="15" t="str">
        <x:v>紅葉ケ丘東四丁目</x:v>
      </x:c>
      <x:c r="B189" s="38" t="n">
        <x:v>0</x:v>
      </x:c>
      <x:c r="C189" s="38" t="n">
        <x:v>0</x:v>
      </x:c>
      <x:c r="D189" s="38" t="n">
        <x:v>0</x:v>
      </x:c>
      <x:c r="E189" s="16"/>
      <x:c r="F189" s="39" t="n">
        <x:f>IF(COUNT(B189:D189)&lt;3,"",IF(IF(E189="",'依頼書'!$B$20,E189)="軒並",ROUNDDOWN(B189*$E$6,0),IF(IF(E189="",'依頼書'!$B$20,E189)="集合",ROUNDDOWN(C189*$E$6,0),IF(IF(E189="",'依頼書'!$B$20,E189)="戸建",ROUNDDOWN(D189*$E$6,0),""))))</x:f>
        <x:v>0</x:v>
      </x:c>
      <x:c r="G189" s="40"/>
      <x:c r="H189" s="15" t="str">
        <x:f>IF(G189="","",IF(NOT(ISNUMBER(G189)),"要修正：数値",IF(OR(G189&lt;0,G189&lt;&gt;INT(G189)),"要修正：整数",IF(G189=0,"",IF(F189="","要修正：配布不可",IF(G189&gt;F189,"要修正：上限超過","依頼あり"))))))</x:f>
      </x:c>
      <x:c r="I189" s="15" t="str"/>
    </x:row>
    <x:row r="190" ht="24" customHeight="1">
      <x:c r="A190" s="15" t="str">
        <x:v>紅葉ケ丘東五丁目</x:v>
      </x:c>
      <x:c r="B190" s="38" t="n">
        <x:v>159</x:v>
      </x:c>
      <x:c r="C190" s="38" t="n">
        <x:v>53</x:v>
      </x:c>
      <x:c r="D190" s="38" t="n">
        <x:v>102</x:v>
      </x:c>
      <x:c r="E190" s="16"/>
      <x:c r="F190" s="39" t="n">
        <x:f>IF(COUNT(B190:D190)&lt;3,"",IF(IF(E190="",'依頼書'!$B$20,E190)="軒並",ROUNDDOWN(B190*$E$6,0),IF(IF(E190="",'依頼書'!$B$20,E190)="集合",ROUNDDOWN(C190*$E$6,0),IF(IF(E190="",'依頼書'!$B$20,E190)="戸建",ROUNDDOWN(D190*$E$6,0),""))))</x:f>
        <x:v>111</x:v>
      </x:c>
      <x:c r="G190" s="40"/>
      <x:c r="H190" s="15" t="str">
        <x:f>IF(G190="","",IF(NOT(ISNUMBER(G190)),"要修正：数値",IF(OR(G190&lt;0,G190&lt;&gt;INT(G190)),"要修正：整数",IF(G190=0,"",IF(F190="","要修正：配布不可",IF(G190&gt;F190,"要修正：上限超過","依頼あり"))))))</x:f>
      </x:c>
      <x:c r="I190" s="15" t="str"/>
    </x:row>
    <x:row r="191" ht="24" customHeight="1">
      <x:c r="A191" s="15" t="str">
        <x:v>紅葉ケ丘東六丁目</x:v>
      </x:c>
      <x:c r="B191" s="38" t="n">
        <x:v>97</x:v>
      </x:c>
      <x:c r="C191" s="38" t="n">
        <x:v>1</x:v>
      </x:c>
      <x:c r="D191" s="38" t="n">
        <x:v>93</x:v>
      </x:c>
      <x:c r="E191" s="16"/>
      <x:c r="F191" s="39" t="n">
        <x:f>IF(COUNT(B191:D191)&lt;3,"",IF(IF(E191="",'依頼書'!$B$20,E191)="軒並",ROUNDDOWN(B191*$E$6,0),IF(IF(E191="",'依頼書'!$B$20,E191)="集合",ROUNDDOWN(C191*$E$6,0),IF(IF(E191="",'依頼書'!$B$20,E191)="戸建",ROUNDDOWN(D191*$E$6,0),""))))</x:f>
        <x:v>67</x:v>
      </x:c>
      <x:c r="G191" s="40"/>
      <x:c r="H191" s="15" t="str">
        <x:f>IF(G191="","",IF(NOT(ISNUMBER(G191)),"要修正：数値",IF(OR(G191&lt;0,G191&lt;&gt;INT(G191)),"要修正：整数",IF(G191=0,"",IF(F191="","要修正：配布不可",IF(G191&gt;F191,"要修正：上限超過","依頼あり"))))))</x:f>
      </x:c>
      <x:c r="I191" s="15" t="str"/>
    </x:row>
    <x:row r="192" ht="24" customHeight="1">
      <x:c r="A192" s="15" t="str">
        <x:v>紅葉ケ丘東七丁目</x:v>
      </x:c>
      <x:c r="B192" s="38" t="n">
        <x:v>158</x:v>
      </x:c>
      <x:c r="C192" s="38" t="n">
        <x:v>0</x:v>
      </x:c>
      <x:c r="D192" s="38" t="n">
        <x:v>150</x:v>
      </x:c>
      <x:c r="E192" s="16"/>
      <x:c r="F192" s="39" t="n">
        <x:f>IF(COUNT(B192:D192)&lt;3,"",IF(IF(E192="",'依頼書'!$B$20,E192)="軒並",ROUNDDOWN(B192*$E$6,0),IF(IF(E192="",'依頼書'!$B$20,E192)="集合",ROUNDDOWN(C192*$E$6,0),IF(IF(E192="",'依頼書'!$B$20,E192)="戸建",ROUNDDOWN(D192*$E$6,0),""))))</x:f>
        <x:v>110</x:v>
      </x:c>
      <x:c r="G192" s="40"/>
      <x:c r="H192" s="15" t="str">
        <x:f>IF(G192="","",IF(NOT(ISNUMBER(G192)),"要修正：数値",IF(OR(G192&lt;0,G192&lt;&gt;INT(G192)),"要修正：整数",IF(G192=0,"",IF(F192="","要修正：配布不可",IF(G192&gt;F192,"要修正：上限超過","依頼あり"))))))</x:f>
      </x:c>
      <x:c r="I192" s="15" t="str"/>
    </x:row>
    <x:row r="193" ht="24" customHeight="1">
      <x:c r="A193" s="15" t="str">
        <x:v>紅葉ケ丘東八丁目</x:v>
      </x:c>
      <x:c r="B193" s="38" t="n">
        <x:v>146</x:v>
      </x:c>
      <x:c r="C193" s="38" t="n">
        <x:v>8</x:v>
      </x:c>
      <x:c r="D193" s="38" t="n">
        <x:v>136</x:v>
      </x:c>
      <x:c r="E193" s="16"/>
      <x:c r="F193" s="39" t="n">
        <x:f>IF(COUNT(B193:D193)&lt;3,"",IF(IF(E193="",'依頼書'!$B$20,E193)="軒並",ROUNDDOWN(B193*$E$6,0),IF(IF(E193="",'依頼書'!$B$20,E193)="集合",ROUNDDOWN(C193*$E$6,0),IF(IF(E193="",'依頼書'!$B$20,E193)="戸建",ROUNDDOWN(D193*$E$6,0),""))))</x:f>
        <x:v>102</x:v>
      </x:c>
      <x:c r="G193" s="40"/>
      <x:c r="H193" s="15" t="str">
        <x:f>IF(G193="","",IF(NOT(ISNUMBER(G193)),"要修正：数値",IF(OR(G193&lt;0,G193&lt;&gt;INT(G193)),"要修正：整数",IF(G193=0,"",IF(F193="","要修正：配布不可",IF(G193&gt;F193,"要修正：上限超過","依頼あり"))))))</x:f>
      </x:c>
      <x:c r="I193" s="15" t="str"/>
    </x:row>
    <x:row r="194" ht="24" customHeight="1">
      <x:c r="A194" s="15" t="str">
        <x:v>紅葉ケ丘東九丁目</x:v>
      </x:c>
      <x:c r="B194" s="38" t="n">
        <x:v>136</x:v>
      </x:c>
      <x:c r="C194" s="38" t="n">
        <x:v>10</x:v>
      </x:c>
      <x:c r="D194" s="38" t="n">
        <x:v>122</x:v>
      </x:c>
      <x:c r="E194" s="16"/>
      <x:c r="F194" s="39" t="n">
        <x:f>IF(COUNT(B194:D194)&lt;3,"",IF(IF(E194="",'依頼書'!$B$20,E194)="軒並",ROUNDDOWN(B194*$E$6,0),IF(IF(E194="",'依頼書'!$B$20,E194)="集合",ROUNDDOWN(C194*$E$6,0),IF(IF(E194="",'依頼書'!$B$20,E194)="戸建",ROUNDDOWN(D194*$E$6,0),""))))</x:f>
        <x:v>95</x:v>
      </x:c>
      <x:c r="G194" s="40"/>
      <x:c r="H194" s="15" t="str">
        <x:f>IF(G194="","",IF(NOT(ISNUMBER(G194)),"要修正：数値",IF(OR(G194&lt;0,G194&lt;&gt;INT(G194)),"要修正：整数",IF(G194=0,"",IF(F194="","要修正：配布不可",IF(G194&gt;F194,"要修正：上限超過","依頼あり"))))))</x:f>
      </x:c>
      <x:c r="I194" s="15" t="str"/>
    </x:row>
    <x:row r="195" ht="24" customHeight="1">
      <x:c r="A195" s="15" t="str">
        <x:v>紅葉ケ丘東十丁目</x:v>
      </x:c>
      <x:c r="B195" s="38" t="n">
        <x:v>151</x:v>
      </x:c>
      <x:c r="C195" s="38" t="n">
        <x:v>41</x:v>
      </x:c>
      <x:c r="D195" s="38" t="n">
        <x:v>110</x:v>
      </x:c>
      <x:c r="E195" s="16"/>
      <x:c r="F195" s="39" t="n">
        <x:f>IF(COUNT(B195:D195)&lt;3,"",IF(IF(E195="",'依頼書'!$B$20,E195)="軒並",ROUNDDOWN(B195*$E$6,0),IF(IF(E195="",'依頼書'!$B$20,E195)="集合",ROUNDDOWN(C195*$E$6,0),IF(IF(E195="",'依頼書'!$B$20,E195)="戸建",ROUNDDOWN(D195*$E$6,0),""))))</x:f>
        <x:v>105</x:v>
      </x:c>
      <x:c r="G195" s="40"/>
      <x:c r="H195" s="15" t="str">
        <x:f>IF(G195="","",IF(NOT(ISNUMBER(G195)),"要修正：数値",IF(OR(G195&lt;0,G195&lt;&gt;INT(G195)),"要修正：整数",IF(G195=0,"",IF(F195="","要修正：配布不可",IF(G195&gt;F195,"要修正：上限超過","依頼あり"))))))</x:f>
      </x:c>
      <x:c r="I195" s="15" t="str"/>
    </x:row>
    <x:row r="196" ht="24" customHeight="1">
      <x:c r="A196" s="15" t="str">
        <x:v>大谷一丁目</x:v>
      </x:c>
      <x:c r="B196" s="38" t="n">
        <x:v>83</x:v>
      </x:c>
      <x:c r="C196" s="38" t="n">
        <x:v>32</x:v>
      </x:c>
      <x:c r="D196" s="38" t="n">
        <x:v>50</x:v>
      </x:c>
      <x:c r="E196" s="16"/>
      <x:c r="F196" s="39" t="n">
        <x:f>IF(COUNT(B196:D196)&lt;3,"",IF(IF(E196="",'依頼書'!$B$20,E196)="軒並",ROUNDDOWN(B196*$E$6,0),IF(IF(E196="",'依頼書'!$B$20,E196)="集合",ROUNDDOWN(C196*$E$6,0),IF(IF(E196="",'依頼書'!$B$20,E196)="戸建",ROUNDDOWN(D196*$E$6,0),""))))</x:f>
        <x:v>58</x:v>
      </x:c>
      <x:c r="G196" s="40"/>
      <x:c r="H196" s="15" t="str">
        <x:f>IF(G196="","",IF(NOT(ISNUMBER(G196)),"要修正：数値",IF(OR(G196&lt;0,G196&lt;&gt;INT(G196)),"要修正：整数",IF(G196=0,"",IF(F196="","要修正：配布不可",IF(G196&gt;F196,"要修正：上限超過","依頼あり"))))))</x:f>
      </x:c>
      <x:c r="I196" s="15" t="str"/>
    </x:row>
    <x:row r="197" ht="24" customHeight="1">
      <x:c r="A197" s="15" t="str">
        <x:v>大谷二丁目</x:v>
      </x:c>
      <x:c r="B197" s="38" t="n">
        <x:v>117</x:v>
      </x:c>
      <x:c r="C197" s="38" t="n">
        <x:v>50</x:v>
      </x:c>
      <x:c r="D197" s="38" t="n">
        <x:v>66</x:v>
      </x:c>
      <x:c r="E197" s="16"/>
      <x:c r="F197" s="39" t="n">
        <x:f>IF(COUNT(B197:D197)&lt;3,"",IF(IF(E197="",'依頼書'!$B$20,E197)="軒並",ROUNDDOWN(B197*$E$6,0),IF(IF(E197="",'依頼書'!$B$20,E197)="集合",ROUNDDOWN(C197*$E$6,0),IF(IF(E197="",'依頼書'!$B$20,E197)="戸建",ROUNDDOWN(D197*$E$6,0),""))))</x:f>
        <x:v>81</x:v>
      </x:c>
      <x:c r="G197" s="40"/>
      <x:c r="H197" s="15" t="str">
        <x:f>IF(G197="","",IF(NOT(ISNUMBER(G197)),"要修正：数値",IF(OR(G197&lt;0,G197&lt;&gt;INT(G197)),"要修正：整数",IF(G197=0,"",IF(F197="","要修正：配布不可",IF(G197&gt;F197,"要修正：上限超過","依頼あり"))))))</x:f>
      </x:c>
      <x:c r="I197" s="15" t="str"/>
    </x:row>
    <x:row r="198" ht="24" customHeight="1">
      <x:c r="A198" s="15" t="str">
        <x:v>大谷三丁目</x:v>
      </x:c>
      <x:c r="B198" s="38" t="n">
        <x:v>303</x:v>
      </x:c>
      <x:c r="C198" s="38" t="n">
        <x:v>242</x:v>
      </x:c>
      <x:c r="D198" s="38" t="n">
        <x:v>58</x:v>
      </x:c>
      <x:c r="E198" s="16"/>
      <x:c r="F198" s="39" t="n">
        <x:f>IF(COUNT(B198:D198)&lt;3,"",IF(IF(E198="",'依頼書'!$B$20,E198)="軒並",ROUNDDOWN(B198*$E$6,0),IF(IF(E198="",'依頼書'!$B$20,E198)="集合",ROUNDDOWN(C198*$E$6,0),IF(IF(E198="",'依頼書'!$B$20,E198)="戸建",ROUNDDOWN(D198*$E$6,0),""))))</x:f>
        <x:v>212</x:v>
      </x:c>
      <x:c r="G198" s="40"/>
      <x:c r="H198" s="15" t="str">
        <x:f>IF(G198="","",IF(NOT(ISNUMBER(G198)),"要修正：数値",IF(OR(G198&lt;0,G198&lt;&gt;INT(G198)),"要修正：整数",IF(G198=0,"",IF(F198="","要修正：配布不可",IF(G198&gt;F198,"要修正：上限超過","依頼あり"))))))</x:f>
      </x:c>
      <x:c r="I198" s="15" t="str"/>
    </x:row>
    <x:row r="199" ht="24" customHeight="1">
      <x:c r="A199" s="15" t="str">
        <x:v>大谷四丁目</x:v>
      </x:c>
      <x:c r="B199" s="38" t="n">
        <x:v>128</x:v>
      </x:c>
      <x:c r="C199" s="38" t="n">
        <x:v>106</x:v>
      </x:c>
      <x:c r="D199" s="38" t="n">
        <x:v>20</x:v>
      </x:c>
      <x:c r="E199" s="16"/>
      <x:c r="F199" s="39" t="n">
        <x:f>IF(COUNT(B199:D199)&lt;3,"",IF(IF(E199="",'依頼書'!$B$20,E199)="軒並",ROUNDDOWN(B199*$E$6,0),IF(IF(E199="",'依頼書'!$B$20,E199)="集合",ROUNDDOWN(C199*$E$6,0),IF(IF(E199="",'依頼書'!$B$20,E199)="戸建",ROUNDDOWN(D199*$E$6,0),""))))</x:f>
        <x:v>89</x:v>
      </x:c>
      <x:c r="G199" s="40"/>
      <x:c r="H199" s="15" t="str">
        <x:f>IF(G199="","",IF(NOT(ISNUMBER(G199)),"要修正：数値",IF(OR(G199&lt;0,G199&lt;&gt;INT(G199)),"要修正：整数",IF(G199=0,"",IF(F199="","要修正：配布不可",IF(G199&gt;F199,"要修正：上限超過","依頼あり"))))))</x:f>
      </x:c>
      <x:c r="I199" s="15" t="str"/>
    </x:row>
    <x:row r="200" ht="24" customHeight="1">
      <x:c r="A200" s="15" t="str">
        <x:v>大谷五丁目</x:v>
      </x:c>
      <x:c r="B200" s="38" t="n">
        <x:v>135</x:v>
      </x:c>
      <x:c r="C200" s="38" t="n">
        <x:v>49</x:v>
      </x:c>
      <x:c r="D200" s="38" t="n">
        <x:v>84</x:v>
      </x:c>
      <x:c r="E200" s="16"/>
      <x:c r="F200" s="39" t="n">
        <x:f>IF(COUNT(B200:D200)&lt;3,"",IF(IF(E200="",'依頼書'!$B$20,E200)="軒並",ROUNDDOWN(B200*$E$6,0),IF(IF(E200="",'依頼書'!$B$20,E200)="集合",ROUNDDOWN(C200*$E$6,0),IF(IF(E200="",'依頼書'!$B$20,E200)="戸建",ROUNDDOWN(D200*$E$6,0),""))))</x:f>
        <x:v>94</x:v>
      </x:c>
      <x:c r="G200" s="40"/>
      <x:c r="H200" s="15" t="str">
        <x:f>IF(G200="","",IF(NOT(ISNUMBER(G200)),"要修正：数値",IF(OR(G200&lt;0,G200&lt;&gt;INT(G200)),"要修正：整数",IF(G200=0,"",IF(F200="","要修正：配布不可",IF(G200&gt;F200,"要修正：上限超過","依頼あり"))))))</x:f>
      </x:c>
      <x:c r="I200" s="15" t="str"/>
    </x:row>
    <x:row r="201" ht="24" customHeight="1">
      <x:c r="A201" s="15" t="str">
        <x:v>大谷六丁目</x:v>
      </x:c>
      <x:c r="B201" s="38" t="n">
        <x:v>0</x:v>
      </x:c>
      <x:c r="C201" s="38" t="n">
        <x:v>0</x:v>
      </x:c>
      <x:c r="D201" s="38" t="n">
        <x:v>0</x:v>
      </x:c>
      <x:c r="E201" s="16"/>
      <x:c r="F201" s="39" t="n">
        <x:f>IF(COUNT(B201:D201)&lt;3,"",IF(IF(E201="",'依頼書'!$B$20,E201)="軒並",ROUNDDOWN(B201*$E$6,0),IF(IF(E201="",'依頼書'!$B$20,E201)="集合",ROUNDDOWN(C201*$E$6,0),IF(IF(E201="",'依頼書'!$B$20,E201)="戸建",ROUNDDOWN(D201*$E$6,0),""))))</x:f>
        <x:v>0</x:v>
      </x:c>
      <x:c r="G201" s="40"/>
      <x:c r="H201" s="15" t="str">
        <x:f>IF(G201="","",IF(NOT(ISNUMBER(G201)),"要修正：数値",IF(OR(G201&lt;0,G201&lt;&gt;INT(G201)),"要修正：整数",IF(G201=0,"",IF(F201="","要修正：配布不可",IF(G201&gt;F201,"要修正：上限超過","依頼あり"))))))</x:f>
      </x:c>
      <x:c r="I201" s="15" t="str"/>
    </x:row>
    <x:row r="202" ht="24" customHeight="1">
      <x:c r="A202" s="15" t="str">
        <x:v>大谷七丁目</x:v>
      </x:c>
      <x:c r="B202" s="38" t="n">
        <x:v>178</x:v>
      </x:c>
      <x:c r="C202" s="38" t="n">
        <x:v>54</x:v>
      </x:c>
      <x:c r="D202" s="38" t="n">
        <x:v>121</x:v>
      </x:c>
      <x:c r="E202" s="16"/>
      <x:c r="F202" s="39" t="n">
        <x:f>IF(COUNT(B202:D202)&lt;3,"",IF(IF(E202="",'依頼書'!$B$20,E202)="軒並",ROUNDDOWN(B202*$E$6,0),IF(IF(E202="",'依頼書'!$B$20,E202)="集合",ROUNDDOWN(C202*$E$6,0),IF(IF(E202="",'依頼書'!$B$20,E202)="戸建",ROUNDDOWN(D202*$E$6,0),""))))</x:f>
        <x:v>124</x:v>
      </x:c>
      <x:c r="G202" s="40"/>
      <x:c r="H202" s="15" t="str">
        <x:f>IF(G202="","",IF(NOT(ISNUMBER(G202)),"要修正：数値",IF(OR(G202&lt;0,G202&lt;&gt;INT(G202)),"要修正：整数",IF(G202=0,"",IF(F202="","要修正：配布不可",IF(G202&gt;F202,"要修正：上限超過","依頼あり"))))))</x:f>
      </x:c>
      <x:c r="I202" s="15" t="str"/>
    </x:row>
    <x:row r="203" ht="24" customHeight="1">
      <x:c r="A203" s="15" t="str">
        <x:v>大谷八丁目</x:v>
      </x:c>
      <x:c r="B203" s="38" t="n">
        <x:v>171</x:v>
      </x:c>
      <x:c r="C203" s="38" t="n">
        <x:v>47</x:v>
      </x:c>
      <x:c r="D203" s="38" t="n">
        <x:v>122</x:v>
      </x:c>
      <x:c r="E203" s="16"/>
      <x:c r="F203" s="39" t="n">
        <x:f>IF(COUNT(B203:D203)&lt;3,"",IF(IF(E203="",'依頼書'!$B$20,E203)="軒並",ROUNDDOWN(B203*$E$6,0),IF(IF(E203="",'依頼書'!$B$20,E203)="集合",ROUNDDOWN(C203*$E$6,0),IF(IF(E203="",'依頼書'!$B$20,E203)="戸建",ROUNDDOWN(D203*$E$6,0),""))))</x:f>
        <x:v>119</x:v>
      </x:c>
      <x:c r="G203" s="40"/>
      <x:c r="H203" s="15" t="str">
        <x:f>IF(G203="","",IF(NOT(ISNUMBER(G203)),"要修正：数値",IF(OR(G203&lt;0,G203&lt;&gt;INT(G203)),"要修正：整数",IF(G203=0,"",IF(F203="","要修正：配布不可",IF(G203&gt;F203,"要修正：上限超過","依頼あり"))))))</x:f>
      </x:c>
      <x:c r="I203" s="15" t="str"/>
    </x:row>
    <x:row r="204" ht="24" customHeight="1">
      <x:c r="A204" s="15" t="str">
        <x:v>大谷九丁目</x:v>
      </x:c>
      <x:c r="B204" s="38" t="n">
        <x:v>324</x:v>
      </x:c>
      <x:c r="C204" s="38" t="n">
        <x:v>288</x:v>
      </x:c>
      <x:c r="D204" s="38" t="n">
        <x:v>34</x:v>
      </x:c>
      <x:c r="E204" s="16"/>
      <x:c r="F204" s="39" t="n">
        <x:f>IF(COUNT(B204:D204)&lt;3,"",IF(IF(E204="",'依頼書'!$B$20,E204)="軒並",ROUNDDOWN(B204*$E$6,0),IF(IF(E204="",'依頼書'!$B$20,E204)="集合",ROUNDDOWN(C204*$E$6,0),IF(IF(E204="",'依頼書'!$B$20,E204)="戸建",ROUNDDOWN(D204*$E$6,0),""))))</x:f>
        <x:v>226</x:v>
      </x:c>
      <x:c r="G204" s="40"/>
      <x:c r="H204" s="15" t="str">
        <x:f>IF(G204="","",IF(NOT(ISNUMBER(G204)),"要修正：数値",IF(OR(G204&lt;0,G204&lt;&gt;INT(G204)),"要修正：整数",IF(G204=0,"",IF(F204="","要修正：配布不可",IF(G204&gt;F204,"要修正：上限超過","依頼あり"))))))</x:f>
      </x:c>
      <x:c r="I204" s="15" t="str"/>
    </x:row>
    <x:row r="205" ht="24" customHeight="1">
      <x:c r="A205" s="15" t="str">
        <x:v>岡本一丁目</x:v>
      </x:c>
      <x:c r="B205" s="38" t="n">
        <x:v>143</x:v>
      </x:c>
      <x:c r="C205" s="38" t="n">
        <x:v>111</x:v>
      </x:c>
      <x:c r="D205" s="38" t="n">
        <x:v>29</x:v>
      </x:c>
      <x:c r="E205" s="16"/>
      <x:c r="F205" s="39" t="n">
        <x:f>IF(COUNT(B205:D205)&lt;3,"",IF(IF(E205="",'依頼書'!$B$20,E205)="軒並",ROUNDDOWN(B205*$E$6,0),IF(IF(E205="",'依頼書'!$B$20,E205)="集合",ROUNDDOWN(C205*$E$6,0),IF(IF(E205="",'依頼書'!$B$20,E205)="戸建",ROUNDDOWN(D205*$E$6,0),""))))</x:f>
        <x:v>100</x:v>
      </x:c>
      <x:c r="G205" s="40"/>
      <x:c r="H205" s="15" t="str">
        <x:f>IF(G205="","",IF(NOT(ISNUMBER(G205)),"要修正：数値",IF(OR(G205&lt;0,G205&lt;&gt;INT(G205)),"要修正：整数",IF(G205=0,"",IF(F205="","要修正：配布不可",IF(G205&gt;F205,"要修正：上限超過","依頼あり"))))))</x:f>
      </x:c>
      <x:c r="I205" s="15" t="str"/>
    </x:row>
    <x:row r="206" ht="24" customHeight="1">
      <x:c r="A206" s="15" t="str">
        <x:v>岡本二丁目</x:v>
      </x:c>
      <x:c r="B206" s="38" t="n">
        <x:v>158</x:v>
      </x:c>
      <x:c r="C206" s="38" t="n">
        <x:v>100</x:v>
      </x:c>
      <x:c r="D206" s="38" t="n">
        <x:v>53</x:v>
      </x:c>
      <x:c r="E206" s="16"/>
      <x:c r="F206" s="39" t="n">
        <x:f>IF(COUNT(B206:D206)&lt;3,"",IF(IF(E206="",'依頼書'!$B$20,E206)="軒並",ROUNDDOWN(B206*$E$6,0),IF(IF(E206="",'依頼書'!$B$20,E206)="集合",ROUNDDOWN(C206*$E$6,0),IF(IF(E206="",'依頼書'!$B$20,E206)="戸建",ROUNDDOWN(D206*$E$6,0),""))))</x:f>
        <x:v>110</x:v>
      </x:c>
      <x:c r="G206" s="40"/>
      <x:c r="H206" s="15" t="str">
        <x:f>IF(G206="","",IF(NOT(ISNUMBER(G206)),"要修正：数値",IF(OR(G206&lt;0,G206&lt;&gt;INT(G206)),"要修正：整数",IF(G206=0,"",IF(F206="","要修正：配布不可",IF(G206&gt;F206,"要修正：上限超過","依頼あり"))))))</x:f>
      </x:c>
      <x:c r="I206" s="15" t="str"/>
    </x:row>
    <x:row r="207" ht="24" customHeight="1">
      <x:c r="A207" s="15" t="str">
        <x:v>岡本三丁目</x:v>
      </x:c>
      <x:c r="B207" s="38" t="n">
        <x:v>62</x:v>
      </x:c>
      <x:c r="C207" s="38" t="n">
        <x:v>22</x:v>
      </x:c>
      <x:c r="D207" s="38" t="n">
        <x:v>39</x:v>
      </x:c>
      <x:c r="E207" s="16"/>
      <x:c r="F207" s="39" t="n">
        <x:f>IF(COUNT(B207:D207)&lt;3,"",IF(IF(E207="",'依頼書'!$B$20,E207)="軒並",ROUNDDOWN(B207*$E$6,0),IF(IF(E207="",'依頼書'!$B$20,E207)="集合",ROUNDDOWN(C207*$E$6,0),IF(IF(E207="",'依頼書'!$B$20,E207)="戸建",ROUNDDOWN(D207*$E$6,0),""))))</x:f>
        <x:v>43</x:v>
      </x:c>
      <x:c r="G207" s="40"/>
      <x:c r="H207" s="15" t="str">
        <x:f>IF(G207="","",IF(NOT(ISNUMBER(G207)),"要修正：数値",IF(OR(G207&lt;0,G207&lt;&gt;INT(G207)),"要修正：整数",IF(G207=0,"",IF(F207="","要修正：配布不可",IF(G207&gt;F207,"要修正：上限超過","依頼あり"))))))</x:f>
      </x:c>
      <x:c r="I207" s="15" t="str"/>
    </x:row>
    <x:row r="208" ht="24" customHeight="1">
      <x:c r="A208" s="15" t="str">
        <x:v>岡本四丁目</x:v>
      </x:c>
      <x:c r="B208" s="38" t="n">
        <x:v>133</x:v>
      </x:c>
      <x:c r="C208" s="38" t="n">
        <x:v>66</x:v>
      </x:c>
      <x:c r="D208" s="38" t="n">
        <x:v>64</x:v>
      </x:c>
      <x:c r="E208" s="16"/>
      <x:c r="F208" s="39" t="n">
        <x:f>IF(COUNT(B208:D208)&lt;3,"",IF(IF(E208="",'依頼書'!$B$20,E208)="軒並",ROUNDDOWN(B208*$E$6,0),IF(IF(E208="",'依頼書'!$B$20,E208)="集合",ROUNDDOWN(C208*$E$6,0),IF(IF(E208="",'依頼書'!$B$20,E208)="戸建",ROUNDDOWN(D208*$E$6,0),""))))</x:f>
        <x:v>93</x:v>
      </x:c>
      <x:c r="G208" s="40"/>
      <x:c r="H208" s="15" t="str">
        <x:f>IF(G208="","",IF(NOT(ISNUMBER(G208)),"要修正：数値",IF(OR(G208&lt;0,G208&lt;&gt;INT(G208)),"要修正：整数",IF(G208=0,"",IF(F208="","要修正：配布不可",IF(G208&gt;F208,"要修正：上限超過","依頼あり"))))))</x:f>
      </x:c>
      <x:c r="I208" s="15" t="str"/>
    </x:row>
    <x:row r="209" ht="24" customHeight="1">
      <x:c r="A209" s="15" t="str">
        <x:v>岡本五丁目</x:v>
      </x:c>
      <x:c r="B209" s="38" t="n">
        <x:v>130</x:v>
      </x:c>
      <x:c r="C209" s="38" t="n">
        <x:v>44</x:v>
      </x:c>
      <x:c r="D209" s="38" t="n">
        <x:v>86</x:v>
      </x:c>
      <x:c r="E209" s="16"/>
      <x:c r="F209" s="39" t="n">
        <x:f>IF(COUNT(B209:D209)&lt;3,"",IF(IF(E209="",'依頼書'!$B$20,E209)="軒並",ROUNDDOWN(B209*$E$6,0),IF(IF(E209="",'依頼書'!$B$20,E209)="集合",ROUNDDOWN(C209*$E$6,0),IF(IF(E209="",'依頼書'!$B$20,E209)="戸建",ROUNDDOWN(D209*$E$6,0),""))))</x:f>
        <x:v>91</x:v>
      </x:c>
      <x:c r="G209" s="40"/>
      <x:c r="H209" s="15" t="str">
        <x:f>IF(G209="","",IF(NOT(ISNUMBER(G209)),"要修正：数値",IF(OR(G209&lt;0,G209&lt;&gt;INT(G209)),"要修正：整数",IF(G209=0,"",IF(F209="","要修正：配布不可",IF(G209&gt;F209,"要修正：上限超過","依頼あり"))))))</x:f>
      </x:c>
      <x:c r="I209" s="15" t="str"/>
    </x:row>
    <x:row r="210" ht="24" customHeight="1">
      <x:c r="A210" s="15" t="str">
        <x:v>岡本六丁目</x:v>
      </x:c>
      <x:c r="B210" s="38" t="n">
        <x:v>143</x:v>
      </x:c>
      <x:c r="C210" s="38" t="n">
        <x:v>88</x:v>
      </x:c>
      <x:c r="D210" s="38" t="n">
        <x:v>55</x:v>
      </x:c>
      <x:c r="E210" s="16"/>
      <x:c r="F210" s="39" t="n">
        <x:f>IF(COUNT(B210:D210)&lt;3,"",IF(IF(E210="",'依頼書'!$B$20,E210)="軒並",ROUNDDOWN(B210*$E$6,0),IF(IF(E210="",'依頼書'!$B$20,E210)="集合",ROUNDDOWN(C210*$E$6,0),IF(IF(E210="",'依頼書'!$B$20,E210)="戸建",ROUNDDOWN(D210*$E$6,0),""))))</x:f>
        <x:v>100</x:v>
      </x:c>
      <x:c r="G210" s="40"/>
      <x:c r="H210" s="15" t="str">
        <x:f>IF(G210="","",IF(NOT(ISNUMBER(G210)),"要修正：数値",IF(OR(G210&lt;0,G210&lt;&gt;INT(G210)),"要修正：整数",IF(G210=0,"",IF(F210="","要修正：配布不可",IF(G210&gt;F210,"要修正：上限超過","依頼あり"))))))</x:f>
      </x:c>
      <x:c r="I210" s="15" t="str"/>
    </x:row>
    <x:row r="211" ht="24" customHeight="1">
      <x:c r="A211" s="15" t="str">
        <x:v>岡本七丁目</x:v>
      </x:c>
      <x:c r="B211" s="38" t="n">
        <x:v>94</x:v>
      </x:c>
      <x:c r="C211" s="38" t="n">
        <x:v>40</x:v>
      </x:c>
      <x:c r="D211" s="38" t="n">
        <x:v>54</x:v>
      </x:c>
      <x:c r="E211" s="16"/>
      <x:c r="F211" s="39" t="n">
        <x:f>IF(COUNT(B211:D211)&lt;3,"",IF(IF(E211="",'依頼書'!$B$20,E211)="軒並",ROUNDDOWN(B211*$E$6,0),IF(IF(E211="",'依頼書'!$B$20,E211)="集合",ROUNDDOWN(C211*$E$6,0),IF(IF(E211="",'依頼書'!$B$20,E211)="戸建",ROUNDDOWN(D211*$E$6,0),""))))</x:f>
        <x:v>65</x:v>
      </x:c>
      <x:c r="G211" s="40"/>
      <x:c r="H211" s="15" t="str">
        <x:f>IF(G211="","",IF(NOT(ISNUMBER(G211)),"要修正：数値",IF(OR(G211&lt;0,G211&lt;&gt;INT(G211)),"要修正：整数",IF(G211=0,"",IF(F211="","要修正：配布不可",IF(G211&gt;F211,"要修正：上限超過","依頼あり"))))))</x:f>
      </x:c>
      <x:c r="I211" s="15" t="str"/>
    </x:row>
    <x:row r="212" ht="24" customHeight="1">
      <x:c r="A212" s="15" t="str">
        <x:v>春日一丁目</x:v>
      </x:c>
      <x:c r="B212" s="38" t="n">
        <x:v>175</x:v>
      </x:c>
      <x:c r="C212" s="38" t="n">
        <x:v>109</x:v>
      </x:c>
      <x:c r="D212" s="38" t="n">
        <x:v>65</x:v>
      </x:c>
      <x:c r="E212" s="16"/>
      <x:c r="F212" s="39" t="n">
        <x:f>IF(COUNT(B212:D212)&lt;3,"",IF(IF(E212="",'依頼書'!$B$20,E212)="軒並",ROUNDDOWN(B212*$E$6,0),IF(IF(E212="",'依頼書'!$B$20,E212)="集合",ROUNDDOWN(C212*$E$6,0),IF(IF(E212="",'依頼書'!$B$20,E212)="戸建",ROUNDDOWN(D212*$E$6,0),""))))</x:f>
        <x:v>122</x:v>
      </x:c>
      <x:c r="G212" s="40"/>
      <x:c r="H212" s="15" t="str">
        <x:f>IF(G212="","",IF(NOT(ISNUMBER(G212)),"要修正：数値",IF(OR(G212&lt;0,G212&lt;&gt;INT(G212)),"要修正：整数",IF(G212=0,"",IF(F212="","要修正：配布不可",IF(G212&gt;F212,"要修正：上限超過","依頼あり"))))))</x:f>
      </x:c>
      <x:c r="I212" s="15" t="str"/>
    </x:row>
    <x:row r="213" ht="24" customHeight="1">
      <x:c r="A213" s="15" t="str">
        <x:v>春日二丁目</x:v>
      </x:c>
      <x:c r="B213" s="38" t="n">
        <x:v>260</x:v>
      </x:c>
      <x:c r="C213" s="38" t="n">
        <x:v>130</x:v>
      </x:c>
      <x:c r="D213" s="38" t="n">
        <x:v>125</x:v>
      </x:c>
      <x:c r="E213" s="16"/>
      <x:c r="F213" s="39" t="n">
        <x:f>IF(COUNT(B213:D213)&lt;3,"",IF(IF(E213="",'依頼書'!$B$20,E213)="軒並",ROUNDDOWN(B213*$E$6,0),IF(IF(E213="",'依頼書'!$B$20,E213)="集合",ROUNDDOWN(C213*$E$6,0),IF(IF(E213="",'依頼書'!$B$20,E213)="戸建",ROUNDDOWN(D213*$E$6,0),""))))</x:f>
        <x:v>182</x:v>
      </x:c>
      <x:c r="G213" s="40"/>
      <x:c r="H213" s="15" t="str">
        <x:f>IF(G213="","",IF(NOT(ISNUMBER(G213)),"要修正：数値",IF(OR(G213&lt;0,G213&lt;&gt;INT(G213)),"要修正：整数",IF(G213=0,"",IF(F213="","要修正：配布不可",IF(G213&gt;F213,"要修正：上限超過","依頼あり"))))))</x:f>
      </x:c>
      <x:c r="I213" s="15" t="str"/>
    </x:row>
    <x:row r="214" ht="24" customHeight="1">
      <x:c r="A214" s="15" t="str">
        <x:v>春日三丁目</x:v>
      </x:c>
      <x:c r="B214" s="38" t="n">
        <x:v>91</x:v>
      </x:c>
      <x:c r="C214" s="38" t="n">
        <x:v>48</x:v>
      </x:c>
      <x:c r="D214" s="38" t="n">
        <x:v>41</x:v>
      </x:c>
      <x:c r="E214" s="16"/>
      <x:c r="F214" s="39" t="n">
        <x:f>IF(COUNT(B214:D214)&lt;3,"",IF(IF(E214="",'依頼書'!$B$20,E214)="軒並",ROUNDDOWN(B214*$E$6,0),IF(IF(E214="",'依頼書'!$B$20,E214)="集合",ROUNDDOWN(C214*$E$6,0),IF(IF(E214="",'依頼書'!$B$20,E214)="戸建",ROUNDDOWN(D214*$E$6,0),""))))</x:f>
        <x:v>63</x:v>
      </x:c>
      <x:c r="G214" s="40"/>
      <x:c r="H214" s="15" t="str">
        <x:f>IF(G214="","",IF(NOT(ISNUMBER(G214)),"要修正：数値",IF(OR(G214&lt;0,G214&lt;&gt;INT(G214)),"要修正：整数",IF(G214=0,"",IF(F214="","要修正：配布不可",IF(G214&gt;F214,"要修正：上限超過","依頼あり"))))))</x:f>
      </x:c>
      <x:c r="I214" s="15" t="str"/>
    </x:row>
    <x:row r="215" ht="24" customHeight="1">
      <x:c r="A215" s="15" t="str">
        <x:v>春日四丁目</x:v>
      </x:c>
      <x:c r="B215" s="38" t="n">
        <x:v>127</x:v>
      </x:c>
      <x:c r="C215" s="38" t="n">
        <x:v>66</x:v>
      </x:c>
      <x:c r="D215" s="38" t="n">
        <x:v>61</x:v>
      </x:c>
      <x:c r="E215" s="16"/>
      <x:c r="F215" s="39" t="n">
        <x:f>IF(COUNT(B215:D215)&lt;3,"",IF(IF(E215="",'依頼書'!$B$20,E215)="軒並",ROUNDDOWN(B215*$E$6,0),IF(IF(E215="",'依頼書'!$B$20,E215)="集合",ROUNDDOWN(C215*$E$6,0),IF(IF(E215="",'依頼書'!$B$20,E215)="戸建",ROUNDDOWN(D215*$E$6,0),""))))</x:f>
        <x:v>88</x:v>
      </x:c>
      <x:c r="G215" s="40"/>
      <x:c r="H215" s="15" t="str">
        <x:f>IF(G215="","",IF(NOT(ISNUMBER(G215)),"要修正：数値",IF(OR(G215&lt;0,G215&lt;&gt;INT(G215)),"要修正：整数",IF(G215=0,"",IF(F215="","要修正：配布不可",IF(G215&gt;F215,"要修正：上限超過","依頼あり"))))))</x:f>
      </x:c>
      <x:c r="I215" s="15" t="str"/>
    </x:row>
    <x:row r="216" ht="24" customHeight="1">
      <x:c r="A216" s="15" t="str">
        <x:v>春日五丁目</x:v>
      </x:c>
      <x:c r="B216" s="38" t="n">
        <x:v>0</x:v>
      </x:c>
      <x:c r="C216" s="38" t="n">
        <x:v>0</x:v>
      </x:c>
      <x:c r="D216" s="38" t="n">
        <x:v>0</x:v>
      </x:c>
      <x:c r="E216" s="16"/>
      <x:c r="F216" s="39" t="n">
        <x:f>IF(COUNT(B216:D216)&lt;3,"",IF(IF(E216="",'依頼書'!$B$20,E216)="軒並",ROUNDDOWN(B216*$E$6,0),IF(IF(E216="",'依頼書'!$B$20,E216)="集合",ROUNDDOWN(C216*$E$6,0),IF(IF(E216="",'依頼書'!$B$20,E216)="戸建",ROUNDDOWN(D216*$E$6,0),""))))</x:f>
        <x:v>0</x:v>
      </x:c>
      <x:c r="G216" s="40"/>
      <x:c r="H216" s="15" t="str">
        <x:f>IF(G216="","",IF(NOT(ISNUMBER(G216)),"要修正：数値",IF(OR(G216&lt;0,G216&lt;&gt;INT(G216)),"要修正：整数",IF(G216=0,"",IF(F216="","要修正：配布不可",IF(G216&gt;F216,"要修正：上限超過","依頼あり"))))))</x:f>
      </x:c>
      <x:c r="I216" s="15" t="str"/>
    </x:row>
    <x:row r="217" ht="24" customHeight="1">
      <x:c r="A217" s="15" t="str">
        <x:v>春日六丁目</x:v>
      </x:c>
      <x:c r="B217" s="38" t="n">
        <x:v>178</x:v>
      </x:c>
      <x:c r="C217" s="38" t="n">
        <x:v>91</x:v>
      </x:c>
      <x:c r="D217" s="38" t="n">
        <x:v>84</x:v>
      </x:c>
      <x:c r="E217" s="16"/>
      <x:c r="F217" s="39" t="n">
        <x:f>IF(COUNT(B217:D217)&lt;3,"",IF(IF(E217="",'依頼書'!$B$20,E217)="軒並",ROUNDDOWN(B217*$E$6,0),IF(IF(E217="",'依頼書'!$B$20,E217)="集合",ROUNDDOWN(C217*$E$6,0),IF(IF(E217="",'依頼書'!$B$20,E217)="戸建",ROUNDDOWN(D217*$E$6,0),""))))</x:f>
        <x:v>124</x:v>
      </x:c>
      <x:c r="G217" s="40"/>
      <x:c r="H217" s="15" t="str">
        <x:f>IF(G217="","",IF(NOT(ISNUMBER(G217)),"要修正：数値",IF(OR(G217&lt;0,G217&lt;&gt;INT(G217)),"要修正：整数",IF(G217=0,"",IF(F217="","要修正：配布不可",IF(G217&gt;F217,"要修正：上限超過","依頼あり"))))))</x:f>
      </x:c>
      <x:c r="I217" s="15" t="str"/>
    </x:row>
    <x:row r="218" ht="24" customHeight="1">
      <x:c r="A218" s="15" t="str">
        <x:v>春日七丁目</x:v>
      </x:c>
      <x:c r="B218" s="38" t="n">
        <x:v>107</x:v>
      </x:c>
      <x:c r="C218" s="38" t="n">
        <x:v>62</x:v>
      </x:c>
      <x:c r="D218" s="38" t="n">
        <x:v>44</x:v>
      </x:c>
      <x:c r="E218" s="16"/>
      <x:c r="F218" s="39" t="n">
        <x:f>IF(COUNT(B218:D218)&lt;3,"",IF(IF(E218="",'依頼書'!$B$20,E218)="軒並",ROUNDDOWN(B218*$E$6,0),IF(IF(E218="",'依頼書'!$B$20,E218)="集合",ROUNDDOWN(C218*$E$6,0),IF(IF(E218="",'依頼書'!$B$20,E218)="戸建",ROUNDDOWN(D218*$E$6,0),""))))</x:f>
        <x:v>74</x:v>
      </x:c>
      <x:c r="G218" s="40"/>
      <x:c r="H218" s="15" t="str">
        <x:f>IF(G218="","",IF(NOT(ISNUMBER(G218)),"要修正：数値",IF(OR(G218&lt;0,G218&lt;&gt;INT(G218)),"要修正：整数",IF(G218=0,"",IF(F218="","要修正：配布不可",IF(G218&gt;F218,"要修正：上限超過","依頼あり"))))))</x:f>
      </x:c>
      <x:c r="I218" s="15" t="str"/>
    </x:row>
    <x:row r="219" ht="24" customHeight="1">
      <x:c r="A219" s="15" t="str">
        <x:v>春日八丁目</x:v>
      </x:c>
      <x:c r="B219" s="38" t="n">
        <x:v>174</x:v>
      </x:c>
      <x:c r="C219" s="38" t="n">
        <x:v>60</x:v>
      </x:c>
      <x:c r="D219" s="38" t="n">
        <x:v>111</x:v>
      </x:c>
      <x:c r="E219" s="16"/>
      <x:c r="F219" s="39" t="n">
        <x:f>IF(COUNT(B219:D219)&lt;3,"",IF(IF(E219="",'依頼書'!$B$20,E219)="軒並",ROUNDDOWN(B219*$E$6,0),IF(IF(E219="",'依頼書'!$B$20,E219)="集合",ROUNDDOWN(C219*$E$6,0),IF(IF(E219="",'依頼書'!$B$20,E219)="戸建",ROUNDDOWN(D219*$E$6,0),""))))</x:f>
        <x:v>121</x:v>
      </x:c>
      <x:c r="G219" s="40"/>
      <x:c r="H219" s="15" t="str">
        <x:f>IF(G219="","",IF(NOT(ISNUMBER(G219)),"要修正：数値",IF(OR(G219&lt;0,G219&lt;&gt;INT(G219)),"要修正：整数",IF(G219=0,"",IF(F219="","要修正：配布不可",IF(G219&gt;F219,"要修正：上限超過","依頼あり"))))))</x:f>
      </x:c>
      <x:c r="I219" s="15" t="str"/>
    </x:row>
    <x:row r="220" ht="24" customHeight="1">
      <x:c r="A220" s="15" t="str">
        <x:v>春日九丁目</x:v>
      </x:c>
      <x:c r="B220" s="38" t="n">
        <x:v>215</x:v>
      </x:c>
      <x:c r="C220" s="38" t="n">
        <x:v>63</x:v>
      </x:c>
      <x:c r="D220" s="38" t="n">
        <x:v>152</x:v>
      </x:c>
      <x:c r="E220" s="16"/>
      <x:c r="F220" s="39" t="n">
        <x:f>IF(COUNT(B220:D220)&lt;3,"",IF(IF(E220="",'依頼書'!$B$20,E220)="軒並",ROUNDDOWN(B220*$E$6,0),IF(IF(E220="",'依頼書'!$B$20,E220)="集合",ROUNDDOWN(C220*$E$6,0),IF(IF(E220="",'依頼書'!$B$20,E220)="戸建",ROUNDDOWN(D220*$E$6,0),""))))</x:f>
        <x:v>150</x:v>
      </x:c>
      <x:c r="G220" s="40"/>
      <x:c r="H220" s="15" t="str">
        <x:f>IF(G220="","",IF(NOT(ISNUMBER(G220)),"要修正：数値",IF(OR(G220&lt;0,G220&lt;&gt;INT(G220)),"要修正：整数",IF(G220=0,"",IF(F220="","要修正：配布不可",IF(G220&gt;F220,"要修正：上限超過","依頼あり"))))))</x:f>
      </x:c>
      <x:c r="I220" s="15" t="str"/>
    </x:row>
    <x:row r="221" ht="24" customHeight="1">
      <x:c r="A221" s="15" t="str">
        <x:v>春日十丁目</x:v>
      </x:c>
      <x:c r="B221" s="38" t="n">
        <x:v>144</x:v>
      </x:c>
      <x:c r="C221" s="38" t="n">
        <x:v>65</x:v>
      </x:c>
      <x:c r="D221" s="38" t="n">
        <x:v>78</x:v>
      </x:c>
      <x:c r="E221" s="16"/>
      <x:c r="F221" s="39" t="n">
        <x:f>IF(COUNT(B221:D221)&lt;3,"",IF(IF(E221="",'依頼書'!$B$20,E221)="軒並",ROUNDDOWN(B221*$E$6,0),IF(IF(E221="",'依頼書'!$B$20,E221)="集合",ROUNDDOWN(C221*$E$6,0),IF(IF(E221="",'依頼書'!$B$20,E221)="戸建",ROUNDDOWN(D221*$E$6,0),""))))</x:f>
        <x:v>100</x:v>
      </x:c>
      <x:c r="G221" s="40"/>
      <x:c r="H221" s="15" t="str">
        <x:f>IF(G221="","",IF(NOT(ISNUMBER(G221)),"要修正：数値",IF(OR(G221&lt;0,G221&lt;&gt;INT(G221)),"要修正：整数",IF(G221=0,"",IF(F221="","要修正：配布不可",IF(G221&gt;F221,"要修正：上限超過","依頼あり"))))))</x:f>
      </x:c>
      <x:c r="I221" s="15" t="str"/>
    </x:row>
    <x:row r="222" ht="24" customHeight="1">
      <x:c r="A222" s="15" t="str">
        <x:v>惣利一丁目</x:v>
      </x:c>
      <x:c r="B222" s="38" t="n">
        <x:v>215</x:v>
      </x:c>
      <x:c r="C222" s="38" t="n">
        <x:v>142</x:v>
      </x:c>
      <x:c r="D222" s="38" t="n">
        <x:v>72</x:v>
      </x:c>
      <x:c r="E222" s="16"/>
      <x:c r="F222" s="39" t="n">
        <x:f>IF(COUNT(B222:D222)&lt;3,"",IF(IF(E222="",'依頼書'!$B$20,E222)="軒並",ROUNDDOWN(B222*$E$6,0),IF(IF(E222="",'依頼書'!$B$20,E222)="集合",ROUNDDOWN(C222*$E$6,0),IF(IF(E222="",'依頼書'!$B$20,E222)="戸建",ROUNDDOWN(D222*$E$6,0),""))))</x:f>
        <x:v>150</x:v>
      </x:c>
      <x:c r="G222" s="40"/>
      <x:c r="H222" s="15" t="str">
        <x:f>IF(G222="","",IF(NOT(ISNUMBER(G222)),"要修正：数値",IF(OR(G222&lt;0,G222&lt;&gt;INT(G222)),"要修正：整数",IF(G222=0,"",IF(F222="","要修正：配布不可",IF(G222&gt;F222,"要修正：上限超過","依頼あり"))))))</x:f>
      </x:c>
      <x:c r="I222" s="15" t="str"/>
    </x:row>
    <x:row r="223" ht="24" customHeight="1">
      <x:c r="A223" s="15" t="str">
        <x:v>惣利二丁目</x:v>
      </x:c>
      <x:c r="B223" s="38" t="n">
        <x:v>199</x:v>
      </x:c>
      <x:c r="C223" s="38" t="n">
        <x:v>144</x:v>
      </x:c>
      <x:c r="D223" s="38" t="n">
        <x:v>53</x:v>
      </x:c>
      <x:c r="E223" s="16"/>
      <x:c r="F223" s="39" t="n">
        <x:f>IF(COUNT(B223:D223)&lt;3,"",IF(IF(E223="",'依頼書'!$B$20,E223)="軒並",ROUNDDOWN(B223*$E$6,0),IF(IF(E223="",'依頼書'!$B$20,E223)="集合",ROUNDDOWN(C223*$E$6,0),IF(IF(E223="",'依頼書'!$B$20,E223)="戸建",ROUNDDOWN(D223*$E$6,0),""))))</x:f>
        <x:v>139</x:v>
      </x:c>
      <x:c r="G223" s="40"/>
      <x:c r="H223" s="15" t="str">
        <x:f>IF(G223="","",IF(NOT(ISNUMBER(G223)),"要修正：数値",IF(OR(G223&lt;0,G223&lt;&gt;INT(G223)),"要修正：整数",IF(G223=0,"",IF(F223="","要修正：配布不可",IF(G223&gt;F223,"要修正：上限超過","依頼あり"))))))</x:f>
      </x:c>
      <x:c r="I223" s="15" t="str"/>
    </x:row>
    <x:row r="224" ht="24" customHeight="1">
      <x:c r="A224" s="15" t="str">
        <x:v>惣利三丁目</x:v>
      </x:c>
      <x:c r="B224" s="38" t="n">
        <x:v>148</x:v>
      </x:c>
      <x:c r="C224" s="38" t="n">
        <x:v>40</x:v>
      </x:c>
      <x:c r="D224" s="38" t="n">
        <x:v>107</x:v>
      </x:c>
      <x:c r="E224" s="16"/>
      <x:c r="F224" s="39" t="n">
        <x:f>IF(COUNT(B224:D224)&lt;3,"",IF(IF(E224="",'依頼書'!$B$20,E224)="軒並",ROUNDDOWN(B224*$E$6,0),IF(IF(E224="",'依頼書'!$B$20,E224)="集合",ROUNDDOWN(C224*$E$6,0),IF(IF(E224="",'依頼書'!$B$20,E224)="戸建",ROUNDDOWN(D224*$E$6,0),""))))</x:f>
        <x:v>103</x:v>
      </x:c>
      <x:c r="G224" s="40"/>
      <x:c r="H224" s="15" t="str">
        <x:f>IF(G224="","",IF(NOT(ISNUMBER(G224)),"要修正：数値",IF(OR(G224&lt;0,G224&lt;&gt;INT(G224)),"要修正：整数",IF(G224=0,"",IF(F224="","要修正：配布不可",IF(G224&gt;F224,"要修正：上限超過","依頼あり"))))))</x:f>
      </x:c>
      <x:c r="I224" s="15" t="str"/>
    </x:row>
    <x:row r="225" ht="24" customHeight="1">
      <x:c r="A225" s="15" t="str">
        <x:v>惣利四丁目</x:v>
      </x:c>
      <x:c r="B225" s="38" t="n">
        <x:v>139</x:v>
      </x:c>
      <x:c r="C225" s="38" t="n">
        <x:v>26</x:v>
      </x:c>
      <x:c r="D225" s="38" t="n">
        <x:v>110</x:v>
      </x:c>
      <x:c r="E225" s="16"/>
      <x:c r="F225" s="39" t="n">
        <x:f>IF(COUNT(B225:D225)&lt;3,"",IF(IF(E225="",'依頼書'!$B$20,E225)="軒並",ROUNDDOWN(B225*$E$6,0),IF(IF(E225="",'依頼書'!$B$20,E225)="集合",ROUNDDOWN(C225*$E$6,0),IF(IF(E225="",'依頼書'!$B$20,E225)="戸建",ROUNDDOWN(D225*$E$6,0),""))))</x:f>
        <x:v>97</x:v>
      </x:c>
      <x:c r="G225" s="40"/>
      <x:c r="H225" s="15" t="str">
        <x:f>IF(G225="","",IF(NOT(ISNUMBER(G225)),"要修正：数値",IF(OR(G225&lt;0,G225&lt;&gt;INT(G225)),"要修正：整数",IF(G225=0,"",IF(F225="","要修正：配布不可",IF(G225&gt;F225,"要修正：上限超過","依頼あり"))))))</x:f>
      </x:c>
      <x:c r="I225" s="15" t="str"/>
    </x:row>
    <x:row r="226" ht="24" customHeight="1">
      <x:c r="A226" s="15" t="str">
        <x:v>惣利五丁目</x:v>
      </x:c>
      <x:c r="B226" s="38" t="n">
        <x:v>142</x:v>
      </x:c>
      <x:c r="C226" s="38" t="n">
        <x:v>29</x:v>
      </x:c>
      <x:c r="D226" s="38" t="n">
        <x:v>112</x:v>
      </x:c>
      <x:c r="E226" s="16"/>
      <x:c r="F226" s="39" t="n">
        <x:f>IF(COUNT(B226:D226)&lt;3,"",IF(IF(E226="",'依頼書'!$B$20,E226)="軒並",ROUNDDOWN(B226*$E$6,0),IF(IF(E226="",'依頼書'!$B$20,E226)="集合",ROUNDDOWN(C226*$E$6,0),IF(IF(E226="",'依頼書'!$B$20,E226)="戸建",ROUNDDOWN(D226*$E$6,0),""))))</x:f>
        <x:v>99</x:v>
      </x:c>
      <x:c r="G226" s="40"/>
      <x:c r="H226" s="15" t="str">
        <x:f>IF(G226="","",IF(NOT(ISNUMBER(G226)),"要修正：数値",IF(OR(G226&lt;0,G226&lt;&gt;INT(G226)),"要修正：整数",IF(G226=0,"",IF(F226="","要修正：配布不可",IF(G226&gt;F226,"要修正：上限超過","依頼あり"))))))</x:f>
      </x:c>
      <x:c r="I226" s="15" t="str"/>
    </x:row>
    <x:row r="227" ht="24" customHeight="1">
      <x:c r="A227" s="15" t="str">
        <x:v>惣利六丁目</x:v>
      </x:c>
      <x:c r="B227" s="38" t="n">
        <x:v>114</x:v>
      </x:c>
      <x:c r="C227" s="38" t="n">
        <x:v>15</x:v>
      </x:c>
      <x:c r="D227" s="38" t="n">
        <x:v>97</x:v>
      </x:c>
      <x:c r="E227" s="16"/>
      <x:c r="F227" s="39" t="n">
        <x:f>IF(COUNT(B227:D227)&lt;3,"",IF(IF(E227="",'依頼書'!$B$20,E227)="軒並",ROUNDDOWN(B227*$E$6,0),IF(IF(E227="",'依頼書'!$B$20,E227)="集合",ROUNDDOWN(C227*$E$6,0),IF(IF(E227="",'依頼書'!$B$20,E227)="戸建",ROUNDDOWN(D227*$E$6,0),""))))</x:f>
        <x:v>79</x:v>
      </x:c>
      <x:c r="G227" s="40"/>
      <x:c r="H227" s="15" t="str">
        <x:f>IF(G227="","",IF(NOT(ISNUMBER(G227)),"要修正：数値",IF(OR(G227&lt;0,G227&lt;&gt;INT(G227)),"要修正：整数",IF(G227=0,"",IF(F227="","要修正：配布不可",IF(G227&gt;F227,"要修正：上限超過","依頼あり"))))))</x:f>
      </x:c>
      <x:c r="I227" s="15" t="str"/>
    </x:row>
    <x:row r="228" ht="24" customHeight="1">
      <x:c r="A228" s="15" t="str">
        <x:v>平田台一丁目</x:v>
      </x:c>
      <x:c r="B228" s="38" t="n">
        <x:v>162</x:v>
      </x:c>
      <x:c r="C228" s="38" t="n">
        <x:v>19</x:v>
      </x:c>
      <x:c r="D228" s="38" t="n">
        <x:v>134</x:v>
      </x:c>
      <x:c r="E228" s="16"/>
      <x:c r="F228" s="39" t="n">
        <x:f>IF(COUNT(B228:D228)&lt;3,"",IF(IF(E228="",'依頼書'!$B$20,E228)="軒並",ROUNDDOWN(B228*$E$6,0),IF(IF(E228="",'依頼書'!$B$20,E228)="集合",ROUNDDOWN(C228*$E$6,0),IF(IF(E228="",'依頼書'!$B$20,E228)="戸建",ROUNDDOWN(D228*$E$6,0),""))))</x:f>
        <x:v>113</x:v>
      </x:c>
      <x:c r="G228" s="40"/>
      <x:c r="H228" s="15" t="str">
        <x:f>IF(G228="","",IF(NOT(ISNUMBER(G228)),"要修正：数値",IF(OR(G228&lt;0,G228&lt;&gt;INT(G228)),"要修正：整数",IF(G228=0,"",IF(F228="","要修正：配布不可",IF(G228&gt;F228,"要修正：上限超過","依頼あり"))))))</x:f>
      </x:c>
      <x:c r="I228" s="15" t="str"/>
    </x:row>
    <x:row r="229" ht="24" customHeight="1">
      <x:c r="A229" s="15" t="str">
        <x:v>平田台二丁目</x:v>
      </x:c>
      <x:c r="B229" s="38" t="n">
        <x:v>157</x:v>
      </x:c>
      <x:c r="C229" s="38" t="n">
        <x:v>70</x:v>
      </x:c>
      <x:c r="D229" s="38" t="n">
        <x:v>83</x:v>
      </x:c>
      <x:c r="E229" s="16"/>
      <x:c r="F229" s="39" t="n">
        <x:f>IF(COUNT(B229:D229)&lt;3,"",IF(IF(E229="",'依頼書'!$B$20,E229)="軒並",ROUNDDOWN(B229*$E$6,0),IF(IF(E229="",'依頼書'!$B$20,E229)="集合",ROUNDDOWN(C229*$E$6,0),IF(IF(E229="",'依頼書'!$B$20,E229)="戸建",ROUNDDOWN(D229*$E$6,0),""))))</x:f>
        <x:v>109</x:v>
      </x:c>
      <x:c r="G229" s="40"/>
      <x:c r="H229" s="15" t="str">
        <x:f>IF(G229="","",IF(NOT(ISNUMBER(G229)),"要修正：数値",IF(OR(G229&lt;0,G229&lt;&gt;INT(G229)),"要修正：整数",IF(G229=0,"",IF(F229="","要修正：配布不可",IF(G229&gt;F229,"要修正：上限超過","依頼あり"))))))</x:f>
      </x:c>
      <x:c r="I229" s="15" t="str"/>
    </x:row>
    <x:row r="230" ht="24" customHeight="1">
      <x:c r="A230" s="15" t="str">
        <x:v>平田台三丁目</x:v>
      </x:c>
      <x:c r="B230" s="38" t="n">
        <x:v>158</x:v>
      </x:c>
      <x:c r="C230" s="38" t="n">
        <x:v>11</x:v>
      </x:c>
      <x:c r="D230" s="38" t="n">
        <x:v>143</x:v>
      </x:c>
      <x:c r="E230" s="16"/>
      <x:c r="F230" s="39" t="n">
        <x:f>IF(COUNT(B230:D230)&lt;3,"",IF(IF(E230="",'依頼書'!$B$20,E230)="軒並",ROUNDDOWN(B230*$E$6,0),IF(IF(E230="",'依頼書'!$B$20,E230)="集合",ROUNDDOWN(C230*$E$6,0),IF(IF(E230="",'依頼書'!$B$20,E230)="戸建",ROUNDDOWN(D230*$E$6,0),""))))</x:f>
        <x:v>110</x:v>
      </x:c>
      <x:c r="G230" s="40"/>
      <x:c r="H230" s="15" t="str">
        <x:f>IF(G230="","",IF(NOT(ISNUMBER(G230)),"要修正：数値",IF(OR(G230&lt;0,G230&lt;&gt;INT(G230)),"要修正：整数",IF(G230=0,"",IF(F230="","要修正：配布不可",IF(G230&gt;F230,"要修正：上限超過","依頼あり"))))))</x:f>
      </x:c>
      <x:c r="I230" s="15" t="str"/>
    </x:row>
    <x:row r="231" ht="24" customHeight="1">
      <x:c r="A231" s="15" t="str">
        <x:v>平田台四丁目</x:v>
      </x:c>
      <x:c r="B231" s="38" t="n">
        <x:v>334</x:v>
      </x:c>
      <x:c r="C231" s="38" t="n">
        <x:v>188</x:v>
      </x:c>
      <x:c r="D231" s="38" t="n">
        <x:v>140</x:v>
      </x:c>
      <x:c r="E231" s="16"/>
      <x:c r="F231" s="39" t="n">
        <x:f>IF(COUNT(B231:D231)&lt;3,"",IF(IF(E231="",'依頼書'!$B$20,E231)="軒並",ROUNDDOWN(B231*$E$6,0),IF(IF(E231="",'依頼書'!$B$20,E231)="集合",ROUNDDOWN(C231*$E$6,0),IF(IF(E231="",'依頼書'!$B$20,E231)="戸建",ROUNDDOWN(D231*$E$6,0),""))))</x:f>
        <x:v>233</x:v>
      </x:c>
      <x:c r="G231" s="40"/>
      <x:c r="H231" s="15" t="str">
        <x:f>IF(G231="","",IF(NOT(ISNUMBER(G231)),"要修正：数値",IF(OR(G231&lt;0,G231&lt;&gt;INT(G231)),"要修正：整数",IF(G231=0,"",IF(F231="","要修正：配布不可",IF(G231&gt;F231,"要修正：上限超過","依頼あり"))))))</x:f>
      </x:c>
      <x:c r="I231" s="15" t="str"/>
    </x:row>
    <x:row r="232" ht="24" customHeight="1">
      <x:c r="A232" s="15" t="str">
        <x:v>平田台五丁目</x:v>
      </x:c>
      <x:c r="B232" s="38" t="n">
        <x:v>94</x:v>
      </x:c>
      <x:c r="C232" s="38" t="n">
        <x:v>43</x:v>
      </x:c>
      <x:c r="D232" s="38" t="n">
        <x:v>50</x:v>
      </x:c>
      <x:c r="E232" s="16"/>
      <x:c r="F232" s="39" t="n">
        <x:f>IF(COUNT(B232:D232)&lt;3,"",IF(IF(E232="",'依頼書'!$B$20,E232)="軒並",ROUNDDOWN(B232*$E$6,0),IF(IF(E232="",'依頼書'!$B$20,E232)="集合",ROUNDDOWN(C232*$E$6,0),IF(IF(E232="",'依頼書'!$B$20,E232)="戸建",ROUNDDOWN(D232*$E$6,0),""))))</x:f>
        <x:v>65</x:v>
      </x:c>
      <x:c r="G232" s="40"/>
      <x:c r="H232" s="15" t="str">
        <x:f>IF(G232="","",IF(NOT(ISNUMBER(G232)),"要修正：数値",IF(OR(G232&lt;0,G232&lt;&gt;INT(G232)),"要修正：整数",IF(G232=0,"",IF(F232="","要修正：配布不可",IF(G232&gt;F232,"要修正：上限超過","依頼あり"))))))</x:f>
      </x:c>
      <x:c r="I232" s="15" t="str"/>
    </x:row>
    <x:row r="233" ht="24" customHeight="1">
      <x:c r="A233" s="15" t="str">
        <x:v>平田台六丁目</x:v>
      </x:c>
      <x:c r="B233" s="38" t="n">
        <x:v>63</x:v>
      </x:c>
      <x:c r="C233" s="38" t="n">
        <x:v>0</x:v>
      </x:c>
      <x:c r="D233" s="38" t="n">
        <x:v>63</x:v>
      </x:c>
      <x:c r="E233" s="16"/>
      <x:c r="F233" s="39" t="n">
        <x:f>IF(COUNT(B233:D233)&lt;3,"",IF(IF(E233="",'依頼書'!$B$20,E233)="軒並",ROUNDDOWN(B233*$E$6,0),IF(IF(E233="",'依頼書'!$B$20,E233)="集合",ROUNDDOWN(C233*$E$6,0),IF(IF(E233="",'依頼書'!$B$20,E233)="戸建",ROUNDDOWN(D233*$E$6,0),""))))</x:f>
        <x:v>44</x:v>
      </x:c>
      <x:c r="G233" s="40"/>
      <x:c r="H233" s="15" t="str">
        <x:f>IF(G233="","",IF(NOT(ISNUMBER(G233)),"要修正：数値",IF(OR(G233&lt;0,G233&lt;&gt;INT(G233)),"要修正：整数",IF(G233=0,"",IF(F233="","要修正：配布不可",IF(G233&gt;F233,"要修正：上限超過","依頼あり"))))))</x:f>
      </x:c>
      <x:c r="I233" s="15" t="str"/>
    </x:row>
    <x:row r="234" ht="24" customHeight="1">
      <x:c r="A234" s="15" t="str">
        <x:v>弥生一丁目</x:v>
      </x:c>
      <x:c r="B234" s="38" t="n">
        <x:v>288</x:v>
      </x:c>
      <x:c r="C234" s="38" t="n">
        <x:v>221</x:v>
      </x:c>
      <x:c r="D234" s="38" t="n">
        <x:v>64</x:v>
      </x:c>
      <x:c r="E234" s="16"/>
      <x:c r="F234" s="39" t="n">
        <x:f>IF(COUNT(B234:D234)&lt;3,"",IF(IF(E234="",'依頼書'!$B$20,E234)="軒並",ROUNDDOWN(B234*$E$6,0),IF(IF(E234="",'依頼書'!$B$20,E234)="集合",ROUNDDOWN(C234*$E$6,0),IF(IF(E234="",'依頼書'!$B$20,E234)="戸建",ROUNDDOWN(D234*$E$6,0),""))))</x:f>
        <x:v>201</x:v>
      </x:c>
      <x:c r="G234" s="40"/>
      <x:c r="H234" s="15" t="str">
        <x:f>IF(G234="","",IF(NOT(ISNUMBER(G234)),"要修正：数値",IF(OR(G234&lt;0,G234&lt;&gt;INT(G234)),"要修正：整数",IF(G234=0,"",IF(F234="","要修正：配布不可",IF(G234&gt;F234,"要修正：上限超過","依頼あり"))))))</x:f>
      </x:c>
      <x:c r="I234" s="15" t="str"/>
    </x:row>
    <x:row r="235" ht="24" customHeight="1">
      <x:c r="A235" s="15" t="str">
        <x:v>弥生二丁目</x:v>
      </x:c>
      <x:c r="B235" s="38" t="n">
        <x:v>57</x:v>
      </x:c>
      <x:c r="C235" s="38" t="n">
        <x:v>20</x:v>
      </x:c>
      <x:c r="D235" s="38" t="n">
        <x:v>36</x:v>
      </x:c>
      <x:c r="E235" s="16"/>
      <x:c r="F235" s="39" t="n">
        <x:f>IF(COUNT(B235:D235)&lt;3,"",IF(IF(E235="",'依頼書'!$B$20,E235)="軒並",ROUNDDOWN(B235*$E$6,0),IF(IF(E235="",'依頼書'!$B$20,E235)="集合",ROUNDDOWN(C235*$E$6,0),IF(IF(E235="",'依頼書'!$B$20,E235)="戸建",ROUNDDOWN(D235*$E$6,0),""))))</x:f>
        <x:v>39</x:v>
      </x:c>
      <x:c r="G235" s="40"/>
      <x:c r="H235" s="15" t="str">
        <x:f>IF(G235="","",IF(NOT(ISNUMBER(G235)),"要修正：数値",IF(OR(G235&lt;0,G235&lt;&gt;INT(G235)),"要修正：整数",IF(G235=0,"",IF(F235="","要修正：配布不可",IF(G235&gt;F235,"要修正：上限超過","依頼あり"))))))</x:f>
      </x:c>
      <x:c r="I235" s="15" t="str"/>
    </x:row>
    <x:row r="236" ht="24" customHeight="1">
      <x:c r="A236" s="15" t="str">
        <x:v>弥生三丁目</x:v>
      </x:c>
      <x:c r="B236" s="38" t="n">
        <x:v>257</x:v>
      </x:c>
      <x:c r="C236" s="38" t="n">
        <x:v>207</x:v>
      </x:c>
      <x:c r="D236" s="38" t="n">
        <x:v>47</x:v>
      </x:c>
      <x:c r="E236" s="16"/>
      <x:c r="F236" s="39" t="n">
        <x:f>IF(COUNT(B236:D236)&lt;3,"",IF(IF(E236="",'依頼書'!$B$20,E236)="軒並",ROUNDDOWN(B236*$E$6,0),IF(IF(E236="",'依頼書'!$B$20,E236)="集合",ROUNDDOWN(C236*$E$6,0),IF(IF(E236="",'依頼書'!$B$20,E236)="戸建",ROUNDDOWN(D236*$E$6,0),""))))</x:f>
        <x:v>179</x:v>
      </x:c>
      <x:c r="G236" s="40"/>
      <x:c r="H236" s="15" t="str">
        <x:f>IF(G236="","",IF(NOT(ISNUMBER(G236)),"要修正：数値",IF(OR(G236&lt;0,G236&lt;&gt;INT(G236)),"要修正：整数",IF(G236=0,"",IF(F236="","要修正：配布不可",IF(G236&gt;F236,"要修正：上限超過","依頼あり"))))))</x:f>
      </x:c>
      <x:c r="I236" s="15" t="str"/>
    </x:row>
    <x:row r="237" ht="24" customHeight="1">
      <x:c r="A237" s="15" t="str">
        <x:v>弥生四丁目</x:v>
      </x:c>
      <x:c r="B237" s="38" t="n">
        <x:v>194</x:v>
      </x:c>
      <x:c r="C237" s="38" t="n">
        <x:v>58</x:v>
      </x:c>
      <x:c r="D237" s="38" t="n">
        <x:v>131</x:v>
      </x:c>
      <x:c r="E237" s="16"/>
      <x:c r="F237" s="39" t="n">
        <x:f>IF(COUNT(B237:D237)&lt;3,"",IF(IF(E237="",'依頼書'!$B$20,E237)="軒並",ROUNDDOWN(B237*$E$6,0),IF(IF(E237="",'依頼書'!$B$20,E237)="集合",ROUNDDOWN(C237*$E$6,0),IF(IF(E237="",'依頼書'!$B$20,E237)="戸建",ROUNDDOWN(D237*$E$6,0),""))))</x:f>
        <x:v>135</x:v>
      </x:c>
      <x:c r="G237" s="40"/>
      <x:c r="H237" s="15" t="str">
        <x:f>IF(G237="","",IF(NOT(ISNUMBER(G237)),"要修正：数値",IF(OR(G237&lt;0,G237&lt;&gt;INT(G237)),"要修正：整数",IF(G237=0,"",IF(F237="","要修正：配布不可",IF(G237&gt;F237,"要修正：上限超過","依頼あり"))))))</x:f>
      </x:c>
      <x:c r="I237" s="15" t="str"/>
    </x:row>
    <x:row r="238" ht="24" customHeight="1">
      <x:c r="A238" s="15" t="str">
        <x:v>弥生五丁目</x:v>
      </x:c>
      <x:c r="B238" s="38" t="n">
        <x:v>176</x:v>
      </x:c>
      <x:c r="C238" s="38" t="n">
        <x:v>138</x:v>
      </x:c>
      <x:c r="D238" s="38" t="n">
        <x:v>37</x:v>
      </x:c>
      <x:c r="E238" s="16"/>
      <x:c r="F238" s="39" t="n">
        <x:f>IF(COUNT(B238:D238)&lt;3,"",IF(IF(E238="",'依頼書'!$B$20,E238)="軒並",ROUNDDOWN(B238*$E$6,0),IF(IF(E238="",'依頼書'!$B$20,E238)="集合",ROUNDDOWN(C238*$E$6,0),IF(IF(E238="",'依頼書'!$B$20,E238)="戸建",ROUNDDOWN(D238*$E$6,0),""))))</x:f>
        <x:v>123</x:v>
      </x:c>
      <x:c r="G238" s="40"/>
      <x:c r="H238" s="15" t="str">
        <x:f>IF(G238="","",IF(NOT(ISNUMBER(G238)),"要修正：数値",IF(OR(G238&lt;0,G238&lt;&gt;INT(G238)),"要修正：整数",IF(G238=0,"",IF(F238="","要修正：配布不可",IF(G238&gt;F238,"要修正：上限超過","依頼あり"))))))</x:f>
      </x:c>
      <x:c r="I238" s="15" t="str"/>
    </x:row>
    <x:row r="239" ht="24" customHeight="1">
      <x:c r="A239" s="15" t="str">
        <x:v>弥生六丁目</x:v>
      </x:c>
      <x:c r="B239" s="38" t="n">
        <x:v>193</x:v>
      </x:c>
      <x:c r="C239" s="38" t="n">
        <x:v>193</x:v>
      </x:c>
      <x:c r="D239" s="38" t="n">
        <x:v>0</x:v>
      </x:c>
      <x:c r="E239" s="16"/>
      <x:c r="F239" s="39" t="n">
        <x:f>IF(COUNT(B239:D239)&lt;3,"",IF(IF(E239="",'依頼書'!$B$20,E239)="軒並",ROUNDDOWN(B239*$E$6,0),IF(IF(E239="",'依頼書'!$B$20,E239)="集合",ROUNDDOWN(C239*$E$6,0),IF(IF(E239="",'依頼書'!$B$20,E239)="戸建",ROUNDDOWN(D239*$E$6,0),""))))</x:f>
        <x:v>135</x:v>
      </x:c>
      <x:c r="G239" s="40"/>
      <x:c r="H239" s="15" t="str">
        <x:f>IF(G239="","",IF(NOT(ISNUMBER(G239)),"要修正：数値",IF(OR(G239&lt;0,G239&lt;&gt;INT(G239)),"要修正：整数",IF(G239=0,"",IF(F239="","要修正：配布不可",IF(G239&gt;F239,"要修正：上限超過","依頼あり"))))))</x:f>
      </x:c>
      <x:c r="I239" s="15" t="str"/>
    </x:row>
    <x:row r="240" ht="24" customHeight="1">
      <x:c r="A240" s="15" t="str">
        <x:v>弥生七丁目</x:v>
      </x:c>
      <x:c r="B240" s="38" t="n">
        <x:v>141</x:v>
      </x:c>
      <x:c r="C240" s="38" t="n">
        <x:v>70</x:v>
      </x:c>
      <x:c r="D240" s="38" t="n">
        <x:v>67</x:v>
      </x:c>
      <x:c r="E240" s="16"/>
      <x:c r="F240" s="39" t="n">
        <x:f>IF(COUNT(B240:D240)&lt;3,"",IF(IF(E240="",'依頼書'!$B$20,E240)="軒並",ROUNDDOWN(B240*$E$6,0),IF(IF(E240="",'依頼書'!$B$20,E240)="集合",ROUNDDOWN(C240*$E$6,0),IF(IF(E240="",'依頼書'!$B$20,E240)="戸建",ROUNDDOWN(D240*$E$6,0),""))))</x:f>
        <x:v>98</x:v>
      </x:c>
      <x:c r="G240" s="40"/>
      <x:c r="H240" s="15" t="str">
        <x:f>IF(G240="","",IF(NOT(ISNUMBER(G240)),"要修正：数値",IF(OR(G240&lt;0,G240&lt;&gt;INT(G240)),"要修正：整数",IF(G240=0,"",IF(F240="","要修正：配布不可",IF(G240&gt;F240,"要修正：上限超過","依頼あり"))))))</x:f>
      </x:c>
      <x:c r="I240" s="15" t="str"/>
    </x:row>
    <x:row r="241" ht="24" customHeight="1">
      <x:c r="A241" s="15" t="str">
        <x:v>昇町一丁目</x:v>
      </x:c>
      <x:c r="B241" s="38" t="n">
        <x:v>124</x:v>
      </x:c>
      <x:c r="C241" s="38" t="n">
        <x:v>43</x:v>
      </x:c>
      <x:c r="D241" s="38" t="n">
        <x:v>75</x:v>
      </x:c>
      <x:c r="E241" s="16"/>
      <x:c r="F241" s="39" t="n">
        <x:f>IF(COUNT(B241:D241)&lt;3,"",IF(IF(E241="",'依頼書'!$B$20,E241)="軒並",ROUNDDOWN(B241*$E$6,0),IF(IF(E241="",'依頼書'!$B$20,E241)="集合",ROUNDDOWN(C241*$E$6,0),IF(IF(E241="",'依頼書'!$B$20,E241)="戸建",ROUNDDOWN(D241*$E$6,0),""))))</x:f>
        <x:v>86</x:v>
      </x:c>
      <x:c r="G241" s="40"/>
      <x:c r="H241" s="15" t="str">
        <x:f>IF(G241="","",IF(NOT(ISNUMBER(G241)),"要修正：数値",IF(OR(G241&lt;0,G241&lt;&gt;INT(G241)),"要修正：整数",IF(G241=0,"",IF(F241="","要修正：配布不可",IF(G241&gt;F241,"要修正：上限超過","依頼あり"))))))</x:f>
      </x:c>
      <x:c r="I241" s="15" t="str"/>
    </x:row>
    <x:row r="242" ht="24" customHeight="1">
      <x:c r="A242" s="15" t="str">
        <x:v>昇町二丁目</x:v>
      </x:c>
      <x:c r="B242" s="38" t="n">
        <x:v>42</x:v>
      </x:c>
      <x:c r="C242" s="38" t="n">
        <x:v>5</x:v>
      </x:c>
      <x:c r="D242" s="38" t="n">
        <x:v>37</x:v>
      </x:c>
      <x:c r="E242" s="16"/>
      <x:c r="F242" s="39" t="n">
        <x:f>IF(COUNT(B242:D242)&lt;3,"",IF(IF(E242="",'依頼書'!$B$20,E242)="軒並",ROUNDDOWN(B242*$E$6,0),IF(IF(E242="",'依頼書'!$B$20,E242)="集合",ROUNDDOWN(C242*$E$6,0),IF(IF(E242="",'依頼書'!$B$20,E242)="戸建",ROUNDDOWN(D242*$E$6,0),""))))</x:f>
        <x:v>29</x:v>
      </x:c>
      <x:c r="G242" s="40"/>
      <x:c r="H242" s="15" t="str">
        <x:f>IF(G242="","",IF(NOT(ISNUMBER(G242)),"要修正：数値",IF(OR(G242&lt;0,G242&lt;&gt;INT(G242)),"要修正：整数",IF(G242=0,"",IF(F242="","要修正：配布不可",IF(G242&gt;F242,"要修正：上限超過","依頼あり"))))))</x:f>
      </x:c>
      <x:c r="I242" s="15" t="str"/>
    </x:row>
    <x:row r="243" ht="24" customHeight="1">
      <x:c r="A243" s="15" t="str">
        <x:v>昇町三丁目</x:v>
      </x:c>
      <x:c r="B243" s="38" t="n">
        <x:v>446</x:v>
      </x:c>
      <x:c r="C243" s="38" t="n">
        <x:v>299</x:v>
      </x:c>
      <x:c r="D243" s="38" t="n">
        <x:v>141</x:v>
      </x:c>
      <x:c r="E243" s="16"/>
      <x:c r="F243" s="39" t="n">
        <x:f>IF(COUNT(B243:D243)&lt;3,"",IF(IF(E243="",'依頼書'!$B$20,E243)="軒並",ROUNDDOWN(B243*$E$6,0),IF(IF(E243="",'依頼書'!$B$20,E243)="集合",ROUNDDOWN(C243*$E$6,0),IF(IF(E243="",'依頼書'!$B$20,E243)="戸建",ROUNDDOWN(D243*$E$6,0),""))))</x:f>
        <x:v>312</x:v>
      </x:c>
      <x:c r="G243" s="40"/>
      <x:c r="H243" s="15" t="str">
        <x:f>IF(G243="","",IF(NOT(ISNUMBER(G243)),"要修正：数値",IF(OR(G243&lt;0,G243&lt;&gt;INT(G243)),"要修正：整数",IF(G243=0,"",IF(F243="","要修正：配布不可",IF(G243&gt;F243,"要修正：上限超過","依頼あり"))))))</x:f>
      </x:c>
      <x:c r="I243" s="15" t="str"/>
    </x:row>
    <x:row r="244" ht="24" customHeight="1">
      <x:c r="A244" s="15" t="str">
        <x:v>昇町四丁目</x:v>
      </x:c>
      <x:c r="B244" s="38" t="n">
        <x:v>126</x:v>
      </x:c>
      <x:c r="C244" s="38" t="n">
        <x:v>77</x:v>
      </x:c>
      <x:c r="D244" s="38" t="n">
        <x:v>47</x:v>
      </x:c>
      <x:c r="E244" s="16"/>
      <x:c r="F244" s="39" t="n">
        <x:f>IF(COUNT(B244:D244)&lt;3,"",IF(IF(E244="",'依頼書'!$B$20,E244)="軒並",ROUNDDOWN(B244*$E$6,0),IF(IF(E244="",'依頼書'!$B$20,E244)="集合",ROUNDDOWN(C244*$E$6,0),IF(IF(E244="",'依頼書'!$B$20,E244)="戸建",ROUNDDOWN(D244*$E$6,0),""))))</x:f>
        <x:v>88</x:v>
      </x:c>
      <x:c r="G244" s="40"/>
      <x:c r="H244" s="15" t="str">
        <x:f>IF(G244="","",IF(NOT(ISNUMBER(G244)),"要修正：数値",IF(OR(G244&lt;0,G244&lt;&gt;INT(G244)),"要修正：整数",IF(G244=0,"",IF(F244="","要修正：配布不可",IF(G244&gt;F244,"要修正：上限超過","依頼あり"))))))</x:f>
      </x:c>
      <x:c r="I244" s="15" t="str"/>
    </x:row>
    <x:row r="245" ht="24" customHeight="1">
      <x:c r="A245" s="15" t="str">
        <x:v>昇町五丁目</x:v>
      </x:c>
      <x:c r="B245" s="38" t="n">
        <x:v>442</x:v>
      </x:c>
      <x:c r="C245" s="38" t="n">
        <x:v>330</x:v>
      </x:c>
      <x:c r="D245" s="38" t="n">
        <x:v>108</x:v>
      </x:c>
      <x:c r="E245" s="16"/>
      <x:c r="F245" s="39" t="n">
        <x:f>IF(COUNT(B245:D245)&lt;3,"",IF(IF(E245="",'依頼書'!$B$20,E245)="軒並",ROUNDDOWN(B245*$E$6,0),IF(IF(E245="",'依頼書'!$B$20,E245)="集合",ROUNDDOWN(C245*$E$6,0),IF(IF(E245="",'依頼書'!$B$20,E245)="戸建",ROUNDDOWN(D245*$E$6,0),""))))</x:f>
        <x:v>309</x:v>
      </x:c>
      <x:c r="G245" s="40"/>
      <x:c r="H245" s="15" t="str">
        <x:f>IF(G245="","",IF(NOT(ISNUMBER(G245)),"要修正：数値",IF(OR(G245&lt;0,G245&lt;&gt;INT(G245)),"要修正：整数",IF(G245=0,"",IF(F245="","要修正：配布不可",IF(G245&gt;F245,"要修正：上限超過","依頼あり"))))))</x:f>
      </x:c>
      <x:c r="I245" s="15" t="str"/>
    </x:row>
    <x:row r="246" ht="24" customHeight="1">
      <x:c r="A246" s="15" t="str">
        <x:v>昇町六丁目</x:v>
      </x:c>
      <x:c r="B246" s="38" t="n">
        <x:v>266</x:v>
      </x:c>
      <x:c r="C246" s="38" t="n">
        <x:v>187</x:v>
      </x:c>
      <x:c r="D246" s="38" t="n">
        <x:v>71</x:v>
      </x:c>
      <x:c r="E246" s="16"/>
      <x:c r="F246" s="39" t="n">
        <x:f>IF(COUNT(B246:D246)&lt;3,"",IF(IF(E246="",'依頼書'!$B$20,E246)="軒並",ROUNDDOWN(B246*$E$6,0),IF(IF(E246="",'依頼書'!$B$20,E246)="集合",ROUNDDOWN(C246*$E$6,0),IF(IF(E246="",'依頼書'!$B$20,E246)="戸建",ROUNDDOWN(D246*$E$6,0),""))))</x:f>
        <x:v>186</x:v>
      </x:c>
      <x:c r="G246" s="40"/>
      <x:c r="H246" s="15" t="str">
        <x:f>IF(G246="","",IF(NOT(ISNUMBER(G246)),"要修正：数値",IF(OR(G246&lt;0,G246&lt;&gt;INT(G246)),"要修正：整数",IF(G246=0,"",IF(F246="","要修正：配布不可",IF(G246&gt;F246,"要修正：上限超過","依頼あり"))))))</x:f>
      </x:c>
      <x:c r="I246" s="15" t="str"/>
    </x:row>
    <x:row r="247" ht="24" customHeight="1">
      <x:c r="A247" s="15" t="str">
        <x:v>昇町七丁目</x:v>
      </x:c>
      <x:c r="B247" s="38" t="n">
        <x:v>160</x:v>
      </x:c>
      <x:c r="C247" s="38" t="n">
        <x:v>124</x:v>
      </x:c>
      <x:c r="D247" s="38" t="n">
        <x:v>35</x:v>
      </x:c>
      <x:c r="E247" s="16"/>
      <x:c r="F247" s="39" t="n">
        <x:f>IF(COUNT(B247:D247)&lt;3,"",IF(IF(E247="",'依頼書'!$B$20,E247)="軒並",ROUNDDOWN(B247*$E$6,0),IF(IF(E247="",'依頼書'!$B$20,E247)="集合",ROUNDDOWN(C247*$E$6,0),IF(IF(E247="",'依頼書'!$B$20,E247)="戸建",ROUNDDOWN(D247*$E$6,0),""))))</x:f>
        <x:v>112</x:v>
      </x:c>
      <x:c r="G247" s="40"/>
      <x:c r="H247" s="15" t="str">
        <x:f>IF(G247="","",IF(NOT(ISNUMBER(G247)),"要修正：数値",IF(OR(G247&lt;0,G247&lt;&gt;INT(G247)),"要修正：整数",IF(G247=0,"",IF(F247="","要修正：配布不可",IF(G247&gt;F247,"要修正：上限超過","依頼あり"))))))</x:f>
      </x:c>
      <x:c r="I247" s="15" t="str"/>
    </x:row>
    <x:row r="248" ht="24" customHeight="1">
      <x:c r="A248" s="15" t="str">
        <x:v>昇町八丁目</x:v>
      </x:c>
      <x:c r="B248" s="38" t="n">
        <x:v>57</x:v>
      </x:c>
      <x:c r="C248" s="38" t="n">
        <x:v>43</x:v>
      </x:c>
      <x:c r="D248" s="38" t="n">
        <x:v>13</x:v>
      </x:c>
      <x:c r="E248" s="16"/>
      <x:c r="F248" s="39" t="n">
        <x:f>IF(COUNT(B248:D248)&lt;3,"",IF(IF(E248="",'依頼書'!$B$20,E248)="軒並",ROUNDDOWN(B248*$E$6,0),IF(IF(E248="",'依頼書'!$B$20,E248)="集合",ROUNDDOWN(C248*$E$6,0),IF(IF(E248="",'依頼書'!$B$20,E248)="戸建",ROUNDDOWN(D248*$E$6,0),""))))</x:f>
        <x:v>39</x:v>
      </x:c>
      <x:c r="G248" s="40"/>
      <x:c r="H248" s="15" t="str">
        <x:f>IF(G248="","",IF(NOT(ISNUMBER(G248)),"要修正：数値",IF(OR(G248&lt;0,G248&lt;&gt;INT(G248)),"要修正：整数",IF(G248=0,"",IF(F248="","要修正：配布不可",IF(G248&gt;F248,"要修正：上限超過","依頼あり"))))))</x:f>
      </x:c>
      <x:c r="I248" s="15" t="str"/>
    </x:row>
    <x:row r="249" ht="24" customHeight="1">
      <x:c r="A249" s="2"/>
      <x:c r="B249" s="2"/>
      <x:c r="C249" s="2"/>
      <x:c r="D249" s="2"/>
      <x:c r="E249" s="2"/>
      <x:c r="F249" s="2"/>
      <x:c r="G249" s="2"/>
      <x:c r="H249" s="2"/>
      <x:c r="I249" s="2"/>
    </x:row>
    <x:row r="250" ht="24" customHeight="1">
      <x:c r="A250" s="2"/>
      <x:c r="B250" s="2"/>
      <x:c r="C250" s="2"/>
      <x:c r="D250" s="2"/>
      <x:c r="E250" s="2"/>
      <x:c r="F250" s="2"/>
      <x:c r="G250" s="2"/>
      <x:c r="H250" s="2"/>
      <x:c r="I250" s="2"/>
    </x:row>
    <x:row r="251" ht="24" customHeight="1">
      <x:c r="A251" s="2" t="str">
        <x:v>集合＝共同住宅＋長屋建て。全体には間借りや住宅以外の世帯等も含みます。</x:v>
      </x:c>
      <x:c r="B251" s="2"/>
      <x:c r="C251" s="2"/>
      <x:c r="D251" s="2"/>
      <x:c r="E251" s="2"/>
      <x:c r="F251" s="2"/>
      <x:c r="G251" s="2"/>
      <x:c r="H251" s="2"/>
      <x:c r="I251" s="2"/>
    </x:row>
    <x:row r="252" ht="24" customHeight="1">
      <x:c r="A252" s="2" t="str">
        <x:v>秘匿区域は備考の合算先に含まれます。該当行での個別依頼はできません。</x:v>
      </x:c>
      <x:c r="B252" s="2"/>
      <x:c r="C252" s="2"/>
      <x:c r="D252" s="2"/>
      <x:c r="E252" s="2"/>
      <x:c r="F252" s="2"/>
      <x:c r="G252" s="2"/>
      <x:c r="H252" s="2"/>
      <x:c r="I252" s="2"/>
    </x:row>
    <x:row r="253" ht="24" customHeight="1">
      <x:c r="A253" s="2" t="str">
        <x:v>出典：総務省統計局 2020年国勢調査 第8-1表（町丁・字等）</x:v>
      </x:c>
      <x:c r="B253" s="2"/>
      <x:c r="C253" s="2"/>
      <x:c r="D253" s="2"/>
      <x:c r="E253" s="2"/>
      <x:c r="F253" s="2"/>
      <x:c r="G253" s="2"/>
      <x:c r="H253" s="2"/>
      <x:c r="I253" s="2"/>
    </x:row>
    <x:row r="254" ht="24" customHeight="1">
      <x:c r="A254" s="2" t="str">
        <x:v>https://www.e-stat.go.jp/stat-search/files?layout=dataset&amp;stat_infid=000032163690</x:v>
      </x:c>
      <x:c r="B254" s="2"/>
      <x:c r="C254" s="2"/>
      <x:c r="D254" s="2"/>
      <x:c r="E254" s="2"/>
      <x:c r="F254" s="2"/>
      <x:c r="G254" s="2"/>
      <x:c r="H254" s="2"/>
      <x:c r="I254" s="2"/>
    </x:row>
    <x:row r="255" ht="24" customHeight="1">
      <x:c r="A255" s="2"/>
      <x:c r="B255" s="2"/>
      <x:c r="C255" s="2"/>
      <x:c r="D255" s="2"/>
      <x:c r="E255" s="2"/>
      <x:c r="F255" s="2"/>
      <x:c r="G255" s="2"/>
      <x:c r="H255" s="2"/>
      <x:c r="I255" s="2"/>
    </x:row>
  </x:sheetData>
  <x:conditionalFormatting sqref="H9:H248">
    <x:cfRule type="containsText" dxfId="5" priority="1" operator="containsText" text="要修正"/>
  </x:conditionalFormatting>
  <x:conditionalFormatting sqref="G9:G248">
    <x:cfRule type="expression" dxfId="6" priority="2">
      <x:formula>AND(ISNUMBER(G9),G9&gt;0,OR(F9="",G9&gt;F9))</x:formula>
    </x:cfRule>
  </x:conditionalFormatting>
  <x:dataValidations count="2">
    <x:dataValidation type="list" sqref="E9:E248">
      <x:formula1>"軒並,集合,戸建"</x:formula1>
    </x:dataValidation>
    <x:dataValidation type="whole" operator="greaterThanOrEqual" sqref="G9:G248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259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4" hidden="0" customWidth="1"/>
    <x:col min="5" max="5" width="20" hidden="0" customWidth="1"/>
    <x:col min="6" max="6" width="20" hidden="0" customWidth="1"/>
    <x:col min="7" max="7" width="20" hidden="0" customWidth="1"/>
    <x:col min="8" max="8" width="25" hidden="0" customWidth="1"/>
    <x:col min="9" max="9" width="5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筑紫野市 配布エリア・依頼部数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「依頼書」で配布方法をまとめて選択。各町は依頼部数を入れるだけです。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一部の町だけ方法を変える場合は「個別の配布方法」で選択してください。空欄＝全市共通。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f>"現在の全市共通："&amp;'依頼書'!B20&amp;"配布"</x:f>
        <x:v>現在の全市共通：軒並配布</x:v>
      </x:c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 t="str">
        <x:v>この市の依頼合計</x:v>
      </x:c>
      <x:c r="B6" s="30" t="n">
        <x:f>SUM(G9:G179)</x:f>
        <x:v>0</x:v>
      </x:c>
      <x:c r="C6" s="2"/>
      <x:c r="D6" s="2" t="str">
        <x:v>配布率</x:v>
      </x:c>
      <x:c r="E6" s="31" t="n">
        <x:v>0.7</x:v>
      </x:c>
      <x:c r="F6" s="2"/>
      <x:c r="G6" s="2"/>
      <x:c r="H6" s="2"/>
      <x:c r="I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4" customHeight="1">
      <x:c r="A8" s="34" t="str">
        <x:v>町名・丁目</x:v>
      </x:c>
      <x:c r="B8" s="34" t="str">
        <x:v>全体世帯数</x:v>
      </x:c>
      <x:c r="C8" s="34" t="str">
        <x:v>集合世帯数</x:v>
      </x:c>
      <x:c r="D8" s="34" t="str">
        <x:v>戸建世帯数</x:v>
      </x:c>
      <x:c r="E8" s="34" t="str">
        <x:v>個別の配布方法</x:v>
      </x:c>
      <x:c r="F8" s="34" t="str">
        <x:v>配布可能数（部）</x:v>
      </x:c>
      <x:c r="G8" s="34" t="str">
        <x:v>依頼部数を入力</x:v>
      </x:c>
      <x:c r="H8" s="34" t="str">
        <x:v>確認</x:v>
      </x:c>
      <x:c r="I8" s="34" t="str">
        <x:v>備考</x:v>
      </x:c>
    </x:row>
    <x:row r="9" ht="24" customHeight="1">
      <x:c r="A9" s="15" t="str">
        <x:v>大字塔原</x:v>
      </x:c>
      <x:c r="B9" s="38" t="n">
        <x:v>0</x:v>
      </x:c>
      <x:c r="C9" s="38" t="n">
        <x:v>0</x:v>
      </x:c>
      <x:c r="D9" s="38" t="n">
        <x:v>0</x:v>
      </x:c>
      <x:c r="E9" s="16"/>
      <x:c r="F9" s="39" t="n">
        <x:f>IF(COUNT(B9:D9)&lt;3,"",IF(IF(E9="",'依頼書'!$B$20,E9)="軒並",ROUNDDOWN(B9*$E$6,0),IF(IF(E9="",'依頼書'!$B$20,E9)="集合",ROUNDDOWN(C9*$E$6,0),IF(IF(E9="",'依頼書'!$B$20,E9)="戸建",ROUNDDOWN(D9*$E$6,0),""))))</x:f>
        <x:v>0</x:v>
      </x:c>
      <x:c r="G9" s="40"/>
      <x:c r="H9" s="15" t="str">
        <x:f>IF(G9="","",IF(NOT(ISNUMBER(G9)),"要修正：数値",IF(OR(G9&lt;0,G9&lt;&gt;INT(G9)),"要修正：整数",IF(G9=0,"",IF(F9="","要修正：配布不可",IF(G9&gt;F9,"要修正：上限超過","依頼あり"))))))</x:f>
      </x:c>
      <x:c r="I9" s="15" t="str"/>
    </x:row>
    <x:row r="10" ht="24" customHeight="1">
      <x:c r="A10" s="15" t="str">
        <x:v>大字武蔵</x:v>
      </x:c>
      <x:c r="B10" s="38" t="n">
        <x:v>91</x:v>
      </x:c>
      <x:c r="C10" s="38" t="n">
        <x:v>16</x:v>
      </x:c>
      <x:c r="D10" s="38" t="n">
        <x:v>65</x:v>
      </x:c>
      <x:c r="E10" s="16"/>
      <x:c r="F10" s="39" t="n">
        <x:f>IF(COUNT(B10:D10)&lt;3,"",IF(IF(E10="",'依頼書'!$B$20,E10)="軒並",ROUNDDOWN(B10*$E$6,0),IF(IF(E10="",'依頼書'!$B$20,E10)="集合",ROUNDDOWN(C10*$E$6,0),IF(IF(E10="",'依頼書'!$B$20,E10)="戸建",ROUNDDOWN(D10*$E$6,0),""))))</x:f>
        <x:v>63</x:v>
      </x:c>
      <x:c r="G10" s="40"/>
      <x:c r="H10" s="15" t="str">
        <x:f>IF(G10="","",IF(NOT(ISNUMBER(G10)),"要修正：数値",IF(OR(G10&lt;0,G10&lt;&gt;INT(G10)),"要修正：整数",IF(G10=0,"",IF(F10="","要修正：配布不可",IF(G10&gt;F10,"要修正：上限超過","依頼あり"))))))</x:f>
      </x:c>
      <x:c r="I10" s="15" t="str">
        <x:v>合算：大字武蔵・大字武蔵を含む</x:v>
      </x:c>
    </x:row>
    <x:row r="11" ht="24" customHeight="1">
      <x:c r="A11" s="15" t="str">
        <x:v>大字上古賀（区域006002）</x:v>
      </x:c>
      <x:c r="B11" s="38" t="n">
        <x:v>57</x:v>
      </x:c>
      <x:c r="C11" s="38" t="n">
        <x:v>33</x:v>
      </x:c>
      <x:c r="D11" s="38" t="n">
        <x:v>22</x:v>
      </x:c>
      <x:c r="E11" s="16"/>
      <x:c r="F11" s="39" t="n">
        <x:f>IF(COUNT(B11:D11)&lt;3,"",IF(IF(E11="",'依頼書'!$B$20,E11)="軒並",ROUNDDOWN(B11*$E$6,0),IF(IF(E11="",'依頼書'!$B$20,E11)="集合",ROUNDDOWN(C11*$E$6,0),IF(IF(E11="",'依頼書'!$B$20,E11)="戸建",ROUNDDOWN(D11*$E$6,0),""))))</x:f>
        <x:v>39</x:v>
      </x:c>
      <x:c r="G11" s="40"/>
      <x:c r="H11" s="15" t="str">
        <x:f>IF(G11="","",IF(NOT(ISNUMBER(G11)),"要修正：数値",IF(OR(G11&lt;0,G11&lt;&gt;INT(G11)),"要修正：整数",IF(G11=0,"",IF(F11="","要修正：配布不可",IF(G11&gt;F11,"要修正：上限超過","依頼あり"))))))</x:f>
      </x:c>
      <x:c r="I11" s="15" t="str"/>
    </x:row>
    <x:row r="12" ht="24" customHeight="1">
      <x:c r="A12" s="15" t="str">
        <x:v>大字上古賀（区域006003）</x:v>
      </x:c>
      <x:c r="B12" s="38" t="n">
        <x:v>71</x:v>
      </x:c>
      <x:c r="C12" s="38" t="n">
        <x:v>60</x:v>
      </x:c>
      <x:c r="D12" s="38" t="n">
        <x:v>7</x:v>
      </x:c>
      <x:c r="E12" s="16"/>
      <x:c r="F12" s="39" t="n">
        <x:f>IF(COUNT(B12:D12)&lt;3,"",IF(IF(E12="",'依頼書'!$B$20,E12)="軒並",ROUNDDOWN(B12*$E$6,0),IF(IF(E12="",'依頼書'!$B$20,E12)="集合",ROUNDDOWN(C12*$E$6,0),IF(IF(E12="",'依頼書'!$B$20,E12)="戸建",ROUNDDOWN(D12*$E$6,0),""))))</x:f>
        <x:v>49</x:v>
      </x:c>
      <x:c r="G12" s="40"/>
      <x:c r="H12" s="15" t="str">
        <x:f>IF(G12="","",IF(NOT(ISNUMBER(G12)),"要修正：数値",IF(OR(G12&lt;0,G12&lt;&gt;INT(G12)),"要修正：整数",IF(G12=0,"",IF(F12="","要修正：配布不可",IF(G12&gt;F12,"要修正：上限超過","依頼あり"))))))</x:f>
      </x:c>
      <x:c r="I12" s="15" t="str"/>
    </x:row>
    <x:row r="13" ht="24" customHeight="1">
      <x:c r="A13" s="15" t="str">
        <x:v>針摺北</x:v>
      </x:c>
      <x:c r="B13" s="38" t="n">
        <x:v>145</x:v>
      </x:c>
      <x:c r="C13" s="38" t="n">
        <x:v>54</x:v>
      </x:c>
      <x:c r="D13" s="38" t="n">
        <x:v>91</x:v>
      </x:c>
      <x:c r="E13" s="16"/>
      <x:c r="F13" s="39" t="n">
        <x:f>IF(COUNT(B13:D13)&lt;3,"",IF(IF(E13="",'依頼書'!$B$20,E13)="軒並",ROUNDDOWN(B13*$E$6,0),IF(IF(E13="",'依頼書'!$B$20,E13)="集合",ROUNDDOWN(C13*$E$6,0),IF(IF(E13="",'依頼書'!$B$20,E13)="戸建",ROUNDDOWN(D13*$E$6,0),""))))</x:f>
        <x:v>101</x:v>
      </x:c>
      <x:c r="G13" s="40"/>
      <x:c r="H13" s="15" t="str">
        <x:f>IF(G13="","",IF(NOT(ISNUMBER(G13)),"要修正：数値",IF(OR(G13&lt;0,G13&lt;&gt;INT(G13)),"要修正：整数",IF(G13=0,"",IF(F13="","要修正：配布不可",IF(G13&gt;F13,"要修正：上限超過","依頼あり"))))))</x:f>
      </x:c>
      <x:c r="I13" s="15" t="str"/>
    </x:row>
    <x:row r="14" ht="24" customHeight="1">
      <x:c r="A14" s="15" t="str">
        <x:v>針摺中央一丁目</x:v>
      </x:c>
      <x:c r="B14" s="38" t="n">
        <x:v>495</x:v>
      </x:c>
      <x:c r="C14" s="38" t="n">
        <x:v>273</x:v>
      </x:c>
      <x:c r="D14" s="38" t="n">
        <x:v>217</x:v>
      </x:c>
      <x:c r="E14" s="16"/>
      <x:c r="F14" s="39" t="n">
        <x:f>IF(COUNT(B14:D14)&lt;3,"",IF(IF(E14="",'依頼書'!$B$20,E14)="軒並",ROUNDDOWN(B14*$E$6,0),IF(IF(E14="",'依頼書'!$B$20,E14)="集合",ROUNDDOWN(C14*$E$6,0),IF(IF(E14="",'依頼書'!$B$20,E14)="戸建",ROUNDDOWN(D14*$E$6,0),""))))</x:f>
        <x:v>346</x:v>
      </x:c>
      <x:c r="G14" s="40"/>
      <x:c r="H14" s="15" t="str">
        <x:f>IF(G14="","",IF(NOT(ISNUMBER(G14)),"要修正：数値",IF(OR(G14&lt;0,G14&lt;&gt;INT(G14)),"要修正：整数",IF(G14=0,"",IF(F14="","要修正：配布不可",IF(G14&gt;F14,"要修正：上限超過","依頼あり"))))))</x:f>
      </x:c>
      <x:c r="I14" s="15" t="str"/>
    </x:row>
    <x:row r="15" ht="24" customHeight="1">
      <x:c r="A15" s="15" t="str">
        <x:v>針摺中央二丁目</x:v>
      </x:c>
      <x:c r="B15" s="38" t="n">
        <x:v>329</x:v>
      </x:c>
      <x:c r="C15" s="38" t="n">
        <x:v>236</x:v>
      </x:c>
      <x:c r="D15" s="38" t="n">
        <x:v>90</x:v>
      </x:c>
      <x:c r="E15" s="16"/>
      <x:c r="F15" s="39" t="n">
        <x:f>IF(COUNT(B15:D15)&lt;3,"",IF(IF(E15="",'依頼書'!$B$20,E15)="軒並",ROUNDDOWN(B15*$E$6,0),IF(IF(E15="",'依頼書'!$B$20,E15)="集合",ROUNDDOWN(C15*$E$6,0),IF(IF(E15="",'依頼書'!$B$20,E15)="戸建",ROUNDDOWN(D15*$E$6,0),""))))</x:f>
        <x:v>230</x:v>
      </x:c>
      <x:c r="G15" s="40"/>
      <x:c r="H15" s="15" t="str">
        <x:f>IF(G15="","",IF(NOT(ISNUMBER(G15)),"要修正：数値",IF(OR(G15&lt;0,G15&lt;&gt;INT(G15)),"要修正：整数",IF(G15=0,"",IF(F15="","要修正：配布不可",IF(G15&gt;F15,"要修正：上限超過","依頼あり"))))))</x:f>
      </x:c>
      <x:c r="I15" s="15" t="str"/>
    </x:row>
    <x:row r="16" ht="24" customHeight="1">
      <x:c r="A16" s="15" t="str">
        <x:v>大字俗明院</x:v>
      </x:c>
      <x:c r="B16" s="38" t="n">
        <x:v>696</x:v>
      </x:c>
      <x:c r="C16" s="38" t="n">
        <x:v>690</x:v>
      </x:c>
      <x:c r="D16" s="38" t="n">
        <x:v>1</x:v>
      </x:c>
      <x:c r="E16" s="16"/>
      <x:c r="F16" s="39" t="n">
        <x:f>IF(COUNT(B16:D16)&lt;3,"",IF(IF(E16="",'依頼書'!$B$20,E16)="軒並",ROUNDDOWN(B16*$E$6,0),IF(IF(E16="",'依頼書'!$B$20,E16)="集合",ROUNDDOWN(C16*$E$6,0),IF(IF(E16="",'依頼書'!$B$20,E16)="戸建",ROUNDDOWN(D16*$E$6,0),""))))</x:f>
        <x:v>487</x:v>
      </x:c>
      <x:c r="G16" s="40"/>
      <x:c r="H16" s="15" t="str">
        <x:f>IF(G16="","",IF(NOT(ISNUMBER(G16)),"要修正：数値",IF(OR(G16&lt;0,G16&lt;&gt;INT(G16)),"要修正：整数",IF(G16=0,"",IF(F16="","要修正：配布不可",IF(G16&gt;F16,"要修正：上限超過","依頼あり"))))))</x:f>
      </x:c>
      <x:c r="I16" s="15" t="str"/>
    </x:row>
    <x:row r="17" ht="24" customHeight="1">
      <x:c r="A17" s="15" t="str">
        <x:v>大字天山</x:v>
      </x:c>
      <x:c r="B17" s="38" t="n">
        <x:v>187</x:v>
      </x:c>
      <x:c r="C17" s="38" t="n">
        <x:v>2</x:v>
      </x:c>
      <x:c r="D17" s="38" t="n">
        <x:v>183</x:v>
      </x:c>
      <x:c r="E17" s="16"/>
      <x:c r="F17" s="39" t="n">
        <x:f>IF(COUNT(B17:D17)&lt;3,"",IF(IF(E17="",'依頼書'!$B$20,E17)="軒並",ROUNDDOWN(B17*$E$6,0),IF(IF(E17="",'依頼書'!$B$20,E17)="集合",ROUNDDOWN(C17*$E$6,0),IF(IF(E17="",'依頼書'!$B$20,E17)="戸建",ROUNDDOWN(D17*$E$6,0),""))))</x:f>
        <x:v>130</x:v>
      </x:c>
      <x:c r="G17" s="40"/>
      <x:c r="H17" s="15" t="str">
        <x:f>IF(G17="","",IF(NOT(ISNUMBER(G17)),"要修正：数値",IF(OR(G17&lt;0,G17&lt;&gt;INT(G17)),"要修正：整数",IF(G17=0,"",IF(F17="","要修正：配布不可",IF(G17&gt;F17,"要修正：上限超過","依頼あり"))))))</x:f>
      </x:c>
      <x:c r="I17" s="15" t="str"/>
    </x:row>
    <x:row r="18" ht="24" customHeight="1">
      <x:c r="A18" s="15" t="str">
        <x:v>大字平等寺</x:v>
      </x:c>
      <x:c r="B18" s="38" t="n">
        <x:v>48</x:v>
      </x:c>
      <x:c r="C18" s="38" t="n">
        <x:v>0</x:v>
      </x:c>
      <x:c r="D18" s="38" t="n">
        <x:v>48</x:v>
      </x:c>
      <x:c r="E18" s="16"/>
      <x:c r="F18" s="39" t="n">
        <x:f>IF(COUNT(B18:D18)&lt;3,"",IF(IF(E18="",'依頼書'!$B$20,E18)="軒並",ROUNDDOWN(B18*$E$6,0),IF(IF(E18="",'依頼書'!$B$20,E18)="集合",ROUNDDOWN(C18*$E$6,0),IF(IF(E18="",'依頼書'!$B$20,E18)="戸建",ROUNDDOWN(D18*$E$6,0),""))))</x:f>
        <x:v>33</x:v>
      </x:c>
      <x:c r="G18" s="40"/>
      <x:c r="H18" s="15" t="str">
        <x:f>IF(G18="","",IF(NOT(ISNUMBER(G18)),"要修正：数値",IF(OR(G18&lt;0,G18&lt;&gt;INT(G18)),"要修正：整数",IF(G18=0,"",IF(F18="","要修正：配布不可",IF(G18&gt;F18,"要修正：上限超過","依頼あり"))))))</x:f>
      </x:c>
      <x:c r="I18" s="15" t="str"/>
    </x:row>
    <x:row r="19" ht="24" customHeight="1">
      <x:c r="A19" s="15" t="str">
        <x:v>大字山口</x:v>
      </x:c>
      <x:c r="B19" s="38" t="n">
        <x:v>305</x:v>
      </x:c>
      <x:c r="C19" s="38" t="n">
        <x:v>8</x:v>
      </x:c>
      <x:c r="D19" s="38" t="n">
        <x:v>290</x:v>
      </x:c>
      <x:c r="E19" s="16"/>
      <x:c r="F19" s="39" t="n">
        <x:f>IF(COUNT(B19:D19)&lt;3,"",IF(IF(E19="",'依頼書'!$B$20,E19)="軒並",ROUNDDOWN(B19*$E$6,0),IF(IF(E19="",'依頼書'!$B$20,E19)="集合",ROUNDDOWN(C19*$E$6,0),IF(IF(E19="",'依頼書'!$B$20,E19)="戸建",ROUNDDOWN(D19*$E$6,0),""))))</x:f>
        <x:v>213</x:v>
      </x:c>
      <x:c r="G19" s="40"/>
      <x:c r="H19" s="15" t="str">
        <x:f>IF(G19="","",IF(NOT(ISNUMBER(G19)),"要修正：数値",IF(OR(G19&lt;0,G19&lt;&gt;INT(G19)),"要修正：整数",IF(G19=0,"",IF(F19="","要修正：配布不可",IF(G19&gt;F19,"要修正：上限超過","依頼あり"))))))</x:f>
      </x:c>
      <x:c r="I19" s="15" t="str"/>
    </x:row>
    <x:row r="20" ht="24" customHeight="1">
      <x:c r="A20" s="15" t="str">
        <x:v>大字萩原</x:v>
      </x:c>
      <x:c r="B20" s="38" t="n">
        <x:v>149</x:v>
      </x:c>
      <x:c r="C20" s="38" t="n">
        <x:v>0</x:v>
      </x:c>
      <x:c r="D20" s="38" t="n">
        <x:v>148</x:v>
      </x:c>
      <x:c r="E20" s="16"/>
      <x:c r="F20" s="39" t="n">
        <x:f>IF(COUNT(B20:D20)&lt;3,"",IF(IF(E20="",'依頼書'!$B$20,E20)="軒並",ROUNDDOWN(B20*$E$6,0),IF(IF(E20="",'依頼書'!$B$20,E20)="集合",ROUNDDOWN(C20*$E$6,0),IF(IF(E20="",'依頼書'!$B$20,E20)="戸建",ROUNDDOWN(D20*$E$6,0),""))))</x:f>
        <x:v>104</x:v>
      </x:c>
      <x:c r="G20" s="40"/>
      <x:c r="H20" s="15" t="str">
        <x:f>IF(G20="","",IF(NOT(ISNUMBER(G20)),"要修正：数値",IF(OR(G20&lt;0,G20&lt;&gt;INT(G20)),"要修正：整数",IF(G20=0,"",IF(F20="","要修正：配布不可",IF(G20&gt;F20,"要修正：上限超過","依頼あり"))))))</x:f>
      </x:c>
      <x:c r="I20" s="15" t="str"/>
    </x:row>
    <x:row r="21" ht="24" customHeight="1">
      <x:c r="A21" s="15" t="str">
        <x:v>大字古賀</x:v>
      </x:c>
      <x:c r="B21" s="38" t="n">
        <x:v>203</x:v>
      </x:c>
      <x:c r="C21" s="38" t="n">
        <x:v>0</x:v>
      </x:c>
      <x:c r="D21" s="38" t="n">
        <x:v>198</x:v>
      </x:c>
      <x:c r="E21" s="16"/>
      <x:c r="F21" s="39" t="n">
        <x:f>IF(COUNT(B21:D21)&lt;3,"",IF(IF(E21="",'依頼書'!$B$20,E21)="軒並",ROUNDDOWN(B21*$E$6,0),IF(IF(E21="",'依頼書'!$B$20,E21)="集合",ROUNDDOWN(C21*$E$6,0),IF(IF(E21="",'依頼書'!$B$20,E21)="戸建",ROUNDDOWN(D21*$E$6,0),""))))</x:f>
        <x:v>142</x:v>
      </x:c>
      <x:c r="G21" s="40"/>
      <x:c r="H21" s="15" t="str">
        <x:f>IF(G21="","",IF(NOT(ISNUMBER(G21)),"要修正：数値",IF(OR(G21&lt;0,G21&lt;&gt;INT(G21)),"要修正：整数",IF(G21=0,"",IF(F21="","要修正：配布不可",IF(G21&gt;F21,"要修正：上限超過","依頼あり"))))))</x:f>
      </x:c>
      <x:c r="I21" s="15" t="str"/>
    </x:row>
    <x:row r="22" ht="24" customHeight="1">
      <x:c r="A22" s="15" t="str">
        <x:v>大字立明寺（区域015203）</x:v>
      </x:c>
      <x:c r="B22" s="38" t="n">
        <x:v>281</x:v>
      </x:c>
      <x:c r="C22" s="38" t="n">
        <x:v>154</x:v>
      </x:c>
      <x:c r="D22" s="38" t="n">
        <x:v>121</x:v>
      </x:c>
      <x:c r="E22" s="16"/>
      <x:c r="F22" s="39" t="n">
        <x:f>IF(COUNT(B22:D22)&lt;3,"",IF(IF(E22="",'依頼書'!$B$20,E22)="軒並",ROUNDDOWN(B22*$E$6,0),IF(IF(E22="",'依頼書'!$B$20,E22)="集合",ROUNDDOWN(C22*$E$6,0),IF(IF(E22="",'依頼書'!$B$20,E22)="戸建",ROUNDDOWN(D22*$E$6,0),""))))</x:f>
        <x:v>196</x:v>
      </x:c>
      <x:c r="G22" s="40"/>
      <x:c r="H22" s="15" t="str">
        <x:f>IF(G22="","",IF(NOT(ISNUMBER(G22)),"要修正：数値",IF(OR(G22&lt;0,G22&lt;&gt;INT(G22)),"要修正：整数",IF(G22=0,"",IF(F22="","要修正：配布不可",IF(G22&gt;F22,"要修正：上限超過","依頼あり"))))))</x:f>
      </x:c>
      <x:c r="I22" s="15" t="str"/>
    </x:row>
    <x:row r="23" ht="24" customHeight="1">
      <x:c r="A23" s="15" t="str">
        <x:v>大字立明寺（区域015204）</x:v>
      </x:c>
      <x:c r="B23" s="38" t="n">
        <x:v>53</x:v>
      </x:c>
      <x:c r="C23" s="38" t="n">
        <x:v>10</x:v>
      </x:c>
      <x:c r="D23" s="38" t="n">
        <x:v>42</x:v>
      </x:c>
      <x:c r="E23" s="16"/>
      <x:c r="F23" s="39" t="n">
        <x:f>IF(COUNT(B23:D23)&lt;3,"",IF(IF(E23="",'依頼書'!$B$20,E23)="軒並",ROUNDDOWN(B23*$E$6,0),IF(IF(E23="",'依頼書'!$B$20,E23)="集合",ROUNDDOWN(C23*$E$6,0),IF(IF(E23="",'依頼書'!$B$20,E23)="戸建",ROUNDDOWN(D23*$E$6,0),""))))</x:f>
        <x:v>37</x:v>
      </x:c>
      <x:c r="G23" s="40"/>
      <x:c r="H23" s="15" t="str">
        <x:f>IF(G23="","",IF(NOT(ISNUMBER(G23)),"要修正：数値",IF(OR(G23&lt;0,G23&lt;&gt;INT(G23)),"要修正：整数",IF(G23=0,"",IF(F23="","要修正：配布不可",IF(G23&gt;F23,"要修正：上限超過","依頼あり"))))))</x:f>
      </x:c>
      <x:c r="I23" s="15" t="str"/>
    </x:row>
    <x:row r="24" ht="24" customHeight="1">
      <x:c r="A24" s="15" t="str">
        <x:v>大字柚須原</x:v>
      </x:c>
      <x:c r="B24" s="38" t="n">
        <x:v>27</x:v>
      </x:c>
      <x:c r="C24" s="38" t="n">
        <x:v>0</x:v>
      </x:c>
      <x:c r="D24" s="38" t="n">
        <x:v>27</x:v>
      </x:c>
      <x:c r="E24" s="16"/>
      <x:c r="F24" s="39" t="n">
        <x:f>IF(COUNT(B24:D24)&lt;3,"",IF(IF(E24="",'依頼書'!$B$20,E24)="軒並",ROUNDDOWN(B24*$E$6,0),IF(IF(E24="",'依頼書'!$B$20,E24)="集合",ROUNDDOWN(C24*$E$6,0),IF(IF(E24="",'依頼書'!$B$20,E24)="戸建",ROUNDDOWN(D24*$E$6,0),""))))</x:f>
        <x:v>18</x:v>
      </x:c>
      <x:c r="G24" s="40"/>
      <x:c r="H24" s="15" t="str">
        <x:f>IF(G24="","",IF(NOT(ISNUMBER(G24)),"要修正：数値",IF(OR(G24&lt;0,G24&lt;&gt;INT(G24)),"要修正：整数",IF(G24=0,"",IF(F24="","要修正：配布不可",IF(G24&gt;F24,"要修正：上限超過","依頼あり"))))))</x:f>
      </x:c>
      <x:c r="I24" s="15" t="str"/>
    </x:row>
    <x:row r="25" ht="24" customHeight="1">
      <x:c r="A25" s="15" t="str">
        <x:v>大字本道寺</x:v>
      </x:c>
      <x:c r="B25" s="38" t="n">
        <x:v>54</x:v>
      </x:c>
      <x:c r="C25" s="38" t="n">
        <x:v>0</x:v>
      </x:c>
      <x:c r="D25" s="38" t="n">
        <x:v>53</x:v>
      </x:c>
      <x:c r="E25" s="16"/>
      <x:c r="F25" s="39" t="n">
        <x:f>IF(COUNT(B25:D25)&lt;3,"",IF(IF(E25="",'依頼書'!$B$20,E25)="軒並",ROUNDDOWN(B25*$E$6,0),IF(IF(E25="",'依頼書'!$B$20,E25)="集合",ROUNDDOWN(C25*$E$6,0),IF(IF(E25="",'依頼書'!$B$20,E25)="戸建",ROUNDDOWN(D25*$E$6,0),""))))</x:f>
        <x:v>37</x:v>
      </x:c>
      <x:c r="G25" s="40"/>
      <x:c r="H25" s="15" t="str">
        <x:f>IF(G25="","",IF(NOT(ISNUMBER(G25)),"要修正：数値",IF(OR(G25&lt;0,G25&lt;&gt;INT(G25)),"要修正：整数",IF(G25=0,"",IF(F25="","要修正：配布不可",IF(G25&gt;F25,"要修正：上限超過","依頼あり"))))))</x:f>
      </x:c>
      <x:c r="I25" s="15" t="str"/>
    </x:row>
    <x:row r="26" ht="24" customHeight="1">
      <x:c r="A26" s="15" t="str">
        <x:v>大字大石</x:v>
      </x:c>
      <x:c r="B26" s="38" t="n">
        <x:v>96</x:v>
      </x:c>
      <x:c r="C26" s="38" t="n">
        <x:v>0</x:v>
      </x:c>
      <x:c r="D26" s="38" t="n">
        <x:v>96</x:v>
      </x:c>
      <x:c r="E26" s="16"/>
      <x:c r="F26" s="39" t="n">
        <x:f>IF(COUNT(B26:D26)&lt;3,"",IF(IF(E26="",'依頼書'!$B$20,E26)="軒並",ROUNDDOWN(B26*$E$6,0),IF(IF(E26="",'依頼書'!$B$20,E26)="集合",ROUNDDOWN(C26*$E$6,0),IF(IF(E26="",'依頼書'!$B$20,E26)="戸建",ROUNDDOWN(D26*$E$6,0),""))))</x:f>
        <x:v>67</x:v>
      </x:c>
      <x:c r="G26" s="40"/>
      <x:c r="H26" s="15" t="str">
        <x:f>IF(G26="","",IF(NOT(ISNUMBER(G26)),"要修正：数値",IF(OR(G26&lt;0,G26&lt;&gt;INT(G26)),"要修正：整数",IF(G26=0,"",IF(F26="","要修正：配布不可",IF(G26&gt;F26,"要修正：上限超過","依頼あり"))))))</x:f>
      </x:c>
      <x:c r="I26" s="15" t="str"/>
    </x:row>
    <x:row r="27" ht="24" customHeight="1">
      <x:c r="A27" s="15" t="str">
        <x:v>大字原（区域020001）</x:v>
      </x:c>
      <x:c r="B27" s="38" t="n">
        <x:v>327</x:v>
      </x:c>
      <x:c r="C27" s="38" t="n">
        <x:v>4</x:v>
      </x:c>
      <x:c r="D27" s="38" t="n">
        <x:v>322</x:v>
      </x:c>
      <x:c r="E27" s="16"/>
      <x:c r="F27" s="39" t="n">
        <x:f>IF(COUNT(B27:D27)&lt;3,"",IF(IF(E27="",'依頼書'!$B$20,E27)="軒並",ROUNDDOWN(B27*$E$6,0),IF(IF(E27="",'依頼書'!$B$20,E27)="集合",ROUNDDOWN(C27*$E$6,0),IF(IF(E27="",'依頼書'!$B$20,E27)="戸建",ROUNDDOWN(D27*$E$6,0),""))))</x:f>
        <x:v>228</x:v>
      </x:c>
      <x:c r="G27" s="40"/>
      <x:c r="H27" s="15" t="str">
        <x:f>IF(G27="","",IF(NOT(ISNUMBER(G27)),"要修正：数値",IF(OR(G27&lt;0,G27&lt;&gt;INT(G27)),"要修正：整数",IF(G27=0,"",IF(F27="","要修正：配布不可",IF(G27&gt;F27,"要修正：上限超過","依頼あり"))))))</x:f>
      </x:c>
      <x:c r="I27" s="15" t="str"/>
    </x:row>
    <x:row r="28" ht="24" customHeight="1">
      <x:c r="A28" s="15" t="str">
        <x:v>大字原（区域020002）</x:v>
      </x:c>
      <x:c r="B28" s="38" t="n">
        <x:v>437</x:v>
      </x:c>
      <x:c r="C28" s="38" t="n">
        <x:v>0</x:v>
      </x:c>
      <x:c r="D28" s="38" t="n">
        <x:v>435</x:v>
      </x:c>
      <x:c r="E28" s="16"/>
      <x:c r="F28" s="39" t="n">
        <x:f>IF(COUNT(B28:D28)&lt;3,"",IF(IF(E28="",'依頼書'!$B$20,E28)="軒並",ROUNDDOWN(B28*$E$6,0),IF(IF(E28="",'依頼書'!$B$20,E28)="集合",ROUNDDOWN(C28*$E$6,0),IF(IF(E28="",'依頼書'!$B$20,E28)="戸建",ROUNDDOWN(D28*$E$6,0),""))))</x:f>
        <x:v>305</x:v>
      </x:c>
      <x:c r="G28" s="40"/>
      <x:c r="H28" s="15" t="str">
        <x:f>IF(G28="","",IF(NOT(ISNUMBER(G28)),"要修正：数値",IF(OR(G28&lt;0,G28&lt;&gt;INT(G28)),"要修正：整数",IF(G28=0,"",IF(F28="","要修正：配布不可",IF(G28&gt;F28,"要修正：上限超過","依頼あり"))))))</x:f>
      </x:c>
      <x:c r="I28" s="15" t="str"/>
    </x:row>
    <x:row r="29" ht="24" customHeight="1">
      <x:c r="A29" s="15" t="str">
        <x:v>大字原（区域020003）</x:v>
      </x:c>
      <x:c r="B29" s="38" t="n">
        <x:v>107</x:v>
      </x:c>
      <x:c r="C29" s="38" t="n">
        <x:v>2</x:v>
      </x:c>
      <x:c r="D29" s="38" t="n">
        <x:v>103</x:v>
      </x:c>
      <x:c r="E29" s="16"/>
      <x:c r="F29" s="39" t="n">
        <x:f>IF(COUNT(B29:D29)&lt;3,"",IF(IF(E29="",'依頼書'!$B$20,E29)="軒並",ROUNDDOWN(B29*$E$6,0),IF(IF(E29="",'依頼書'!$B$20,E29)="集合",ROUNDDOWN(C29*$E$6,0),IF(IF(E29="",'依頼書'!$B$20,E29)="戸建",ROUNDDOWN(D29*$E$6,0),""))))</x:f>
        <x:v>74</x:v>
      </x:c>
      <x:c r="G29" s="40"/>
      <x:c r="H29" s="15" t="str">
        <x:f>IF(G29="","",IF(NOT(ISNUMBER(G29)),"要修正：数値",IF(OR(G29&lt;0,G29&lt;&gt;INT(G29)),"要修正：整数",IF(G29=0,"",IF(F29="","要修正：配布不可",IF(G29&gt;F29,"要修正：上限超過","依頼あり"))))))</x:f>
      </x:c>
      <x:c r="I29" s="15" t="str"/>
    </x:row>
    <x:row r="30" ht="24" customHeight="1">
      <x:c r="A30" s="15" t="str">
        <x:v>大字原（区域020004）</x:v>
      </x:c>
      <x:c r="B30" s="38" t="n">
        <x:v>376</x:v>
      </x:c>
      <x:c r="C30" s="38" t="n">
        <x:v>0</x:v>
      </x:c>
      <x:c r="D30" s="38" t="n">
        <x:v>368</x:v>
      </x:c>
      <x:c r="E30" s="16"/>
      <x:c r="F30" s="39" t="n">
        <x:f>IF(COUNT(B30:D30)&lt;3,"",IF(IF(E30="",'依頼書'!$B$20,E30)="軒並",ROUNDDOWN(B30*$E$6,0),IF(IF(E30="",'依頼書'!$B$20,E30)="集合",ROUNDDOWN(C30*$E$6,0),IF(IF(E30="",'依頼書'!$B$20,E30)="戸建",ROUNDDOWN(D30*$E$6,0),""))))</x:f>
        <x:v>263</x:v>
      </x:c>
      <x:c r="G30" s="40"/>
      <x:c r="H30" s="15" t="str">
        <x:f>IF(G30="","",IF(NOT(ISNUMBER(G30)),"要修正：数値",IF(OR(G30&lt;0,G30&lt;&gt;INT(G30)),"要修正：整数",IF(G30=0,"",IF(F30="","要修正：配布不可",IF(G30&gt;F30,"要修正：上限超過","依頼あり"))))))</x:f>
      </x:c>
      <x:c r="I30" s="15" t="str"/>
    </x:row>
    <x:row r="31" ht="24" customHeight="1">
      <x:c r="A31" s="15" t="str">
        <x:v>大字吉木（区域021001）</x:v>
      </x:c>
      <x:c r="B31" s="38" t="n">
        <x:v>183</x:v>
      </x:c>
      <x:c r="C31" s="38" t="n">
        <x:v>7</x:v>
      </x:c>
      <x:c r="D31" s="38" t="n">
        <x:v>175</x:v>
      </x:c>
      <x:c r="E31" s="16"/>
      <x:c r="F31" s="39" t="n">
        <x:f>IF(COUNT(B31:D31)&lt;3,"",IF(IF(E31="",'依頼書'!$B$20,E31)="軒並",ROUNDDOWN(B31*$E$6,0),IF(IF(E31="",'依頼書'!$B$20,E31)="集合",ROUNDDOWN(C31*$E$6,0),IF(IF(E31="",'依頼書'!$B$20,E31)="戸建",ROUNDDOWN(D31*$E$6,0),""))))</x:f>
        <x:v>128</x:v>
      </x:c>
      <x:c r="G31" s="40"/>
      <x:c r="H31" s="15" t="str">
        <x:f>IF(G31="","",IF(NOT(ISNUMBER(G31)),"要修正：数値",IF(OR(G31&lt;0,G31&lt;&gt;INT(G31)),"要修正：整数",IF(G31=0,"",IF(F31="","要修正：配布不可",IF(G31&gt;F31,"要修正：上限超過","依頼あり"))))))</x:f>
      </x:c>
      <x:c r="I31" s="15" t="str"/>
    </x:row>
    <x:row r="32" ht="24" customHeight="1">
      <x:c r="A32" s="15" t="str">
        <x:v>大字吉木（区域021002）</x:v>
      </x:c>
      <x:c r="B32" s="38" t="n">
        <x:v>234</x:v>
      </x:c>
      <x:c r="C32" s="38" t="n">
        <x:v>12</x:v>
      </x:c>
      <x:c r="D32" s="38" t="n">
        <x:v>219</x:v>
      </x:c>
      <x:c r="E32" s="16"/>
      <x:c r="F32" s="39" t="n">
        <x:f>IF(COUNT(B32:D32)&lt;3,"",IF(IF(E32="",'依頼書'!$B$20,E32)="軒並",ROUNDDOWN(B32*$E$6,0),IF(IF(E32="",'依頼書'!$B$20,E32)="集合",ROUNDDOWN(C32*$E$6,0),IF(IF(E32="",'依頼書'!$B$20,E32)="戸建",ROUNDDOWN(D32*$E$6,0),""))))</x:f>
        <x:v>163</x:v>
      </x:c>
      <x:c r="G32" s="40"/>
      <x:c r="H32" s="15" t="str">
        <x:f>IF(G32="","",IF(NOT(ISNUMBER(G32)),"要修正：数値",IF(OR(G32&lt;0,G32&lt;&gt;INT(G32)),"要修正：整数",IF(G32=0,"",IF(F32="","要修正：配布不可",IF(G32&gt;F32,"要修正：上限超過","依頼あり"))))))</x:f>
      </x:c>
      <x:c r="I32" s="15" t="str"/>
    </x:row>
    <x:row r="33" ht="24" customHeight="1">
      <x:c r="A33" s="15" t="str">
        <x:v>大字吉木（区域021003）</x:v>
      </x:c>
      <x:c r="B33" s="38" t="n">
        <x:v>300</x:v>
      </x:c>
      <x:c r="C33" s="38" t="n">
        <x:v>0</x:v>
      </x:c>
      <x:c r="D33" s="38" t="n">
        <x:v>298</x:v>
      </x:c>
      <x:c r="E33" s="16"/>
      <x:c r="F33" s="39" t="n">
        <x:f>IF(COUNT(B33:D33)&lt;3,"",IF(IF(E33="",'依頼書'!$B$20,E33)="軒並",ROUNDDOWN(B33*$E$6,0),IF(IF(E33="",'依頼書'!$B$20,E33)="集合",ROUNDDOWN(C33*$E$6,0),IF(IF(E33="",'依頼書'!$B$20,E33)="戸建",ROUNDDOWN(D33*$E$6,0),""))))</x:f>
        <x:v>210</x:v>
      </x:c>
      <x:c r="G33" s="40"/>
      <x:c r="H33" s="15" t="str">
        <x:f>IF(G33="","",IF(NOT(ISNUMBER(G33)),"要修正：数値",IF(OR(G33&lt;0,G33&lt;&gt;INT(G33)),"要修正：整数",IF(G33=0,"",IF(F33="","要修正：配布不可",IF(G33&gt;F33,"要修正：上限超過","依頼あり"))))))</x:f>
      </x:c>
      <x:c r="I33" s="15" t="str"/>
    </x:row>
    <x:row r="34" ht="24" customHeight="1">
      <x:c r="A34" s="15" t="str">
        <x:v>大字阿志岐（区域022001）</x:v>
      </x:c>
      <x:c r="B34" s="38" t="n">
        <x:v>20</x:v>
      </x:c>
      <x:c r="C34" s="38" t="n">
        <x:v>3</x:v>
      </x:c>
      <x:c r="D34" s="38" t="n">
        <x:v>17</x:v>
      </x:c>
      <x:c r="E34" s="16"/>
      <x:c r="F34" s="39" t="n">
        <x:f>IF(COUNT(B34:D34)&lt;3,"",IF(IF(E34="",'依頼書'!$B$20,E34)="軒並",ROUNDDOWN(B34*$E$6,0),IF(IF(E34="",'依頼書'!$B$20,E34)="集合",ROUNDDOWN(C34*$E$6,0),IF(IF(E34="",'依頼書'!$B$20,E34)="戸建",ROUNDDOWN(D34*$E$6,0),""))))</x:f>
        <x:v>14</x:v>
      </x:c>
      <x:c r="G34" s="40"/>
      <x:c r="H34" s="15" t="str">
        <x:f>IF(G34="","",IF(NOT(ISNUMBER(G34)),"要修正：数値",IF(OR(G34&lt;0,G34&lt;&gt;INT(G34)),"要修正：整数",IF(G34=0,"",IF(F34="","要修正：配布不可",IF(G34&gt;F34,"要修正：上限超過","依頼あり"))))))</x:f>
      </x:c>
      <x:c r="I34" s="15" t="str"/>
    </x:row>
    <x:row r="35" ht="24" customHeight="1">
      <x:c r="A35" s="15" t="str">
        <x:v>大字阿志岐（区域022002）</x:v>
      </x:c>
      <x:c r="B35" s="38" t="n">
        <x:v>530</x:v>
      </x:c>
      <x:c r="C35" s="38" t="n">
        <x:v>28</x:v>
      </x:c>
      <x:c r="D35" s="38" t="n">
        <x:v>491</x:v>
      </x:c>
      <x:c r="E35" s="16"/>
      <x:c r="F35" s="39" t="n">
        <x:f>IF(COUNT(B35:D35)&lt;3,"",IF(IF(E35="",'依頼書'!$B$20,E35)="軒並",ROUNDDOWN(B35*$E$6,0),IF(IF(E35="",'依頼書'!$B$20,E35)="集合",ROUNDDOWN(C35*$E$6,0),IF(IF(E35="",'依頼書'!$B$20,E35)="戸建",ROUNDDOWN(D35*$E$6,0),""))))</x:f>
        <x:v>371</x:v>
      </x:c>
      <x:c r="G35" s="40"/>
      <x:c r="H35" s="15" t="str">
        <x:f>IF(G35="","",IF(NOT(ISNUMBER(G35)),"要修正：数値",IF(OR(G35&lt;0,G35&lt;&gt;INT(G35)),"要修正：整数",IF(G35=0,"",IF(F35="","要修正：配布不可",IF(G35&gt;F35,"要修正：上限超過","依頼あり"))))))</x:f>
      </x:c>
      <x:c r="I35" s="15" t="str"/>
    </x:row>
    <x:row r="36" ht="24" customHeight="1">
      <x:c r="A36" s="15" t="str">
        <x:v>大字阿志岐（区域022003）</x:v>
      </x:c>
      <x:c r="B36" s="38" t="n">
        <x:v>95</x:v>
      </x:c>
      <x:c r="C36" s="38" t="n">
        <x:v>6</x:v>
      </x:c>
      <x:c r="D36" s="38" t="n">
        <x:v>88</x:v>
      </x:c>
      <x:c r="E36" s="16"/>
      <x:c r="F36" s="39" t="n">
        <x:f>IF(COUNT(B36:D36)&lt;3,"",IF(IF(E36="",'依頼書'!$B$20,E36)="軒並",ROUNDDOWN(B36*$E$6,0),IF(IF(E36="",'依頼書'!$B$20,E36)="集合",ROUNDDOWN(C36*$E$6,0),IF(IF(E36="",'依頼書'!$B$20,E36)="戸建",ROUNDDOWN(D36*$E$6,0),""))))</x:f>
        <x:v>66</x:v>
      </x:c>
      <x:c r="G36" s="40"/>
      <x:c r="H36" s="15" t="str">
        <x:f>IF(G36="","",IF(NOT(ISNUMBER(G36)),"要修正：数値",IF(OR(G36&lt;0,G36&lt;&gt;INT(G36)),"要修正：整数",IF(G36=0,"",IF(F36="","要修正：配布不可",IF(G36&gt;F36,"要修正：上限超過","依頼あり"))))))</x:f>
      </x:c>
      <x:c r="I36" s="15" t="str"/>
    </x:row>
    <x:row r="37" ht="24" customHeight="1">
      <x:c r="A37" s="15" t="str">
        <x:v>大字阿志岐（区域022004）</x:v>
      </x:c>
      <x:c r="B37" s="38" t="n">
        <x:v>117</x:v>
      </x:c>
      <x:c r="C37" s="38" t="n">
        <x:v>0</x:v>
      </x:c>
      <x:c r="D37" s="38" t="n">
        <x:v>113</x:v>
      </x:c>
      <x:c r="E37" s="16"/>
      <x:c r="F37" s="39" t="n">
        <x:f>IF(COUNT(B37:D37)&lt;3,"",IF(IF(E37="",'依頼書'!$B$20,E37)="軒並",ROUNDDOWN(B37*$E$6,0),IF(IF(E37="",'依頼書'!$B$20,E37)="集合",ROUNDDOWN(C37*$E$6,0),IF(IF(E37="",'依頼書'!$B$20,E37)="戸建",ROUNDDOWN(D37*$E$6,0),""))))</x:f>
        <x:v>81</x:v>
      </x:c>
      <x:c r="G37" s="40"/>
      <x:c r="H37" s="15" t="str">
        <x:f>IF(G37="","",IF(NOT(ISNUMBER(G37)),"要修正：数値",IF(OR(G37&lt;0,G37&lt;&gt;INT(G37)),"要修正：整数",IF(G37=0,"",IF(F37="","要修正：配布不可",IF(G37&gt;F37,"要修正：上限超過","依頼あり"))))))</x:f>
      </x:c>
      <x:c r="I37" s="15" t="str"/>
    </x:row>
    <x:row r="38" ht="24" customHeight="1">
      <x:c r="A38" s="15" t="str">
        <x:v>大字牛島</x:v>
      </x:c>
      <x:c r="B38" s="38" t="n">
        <x:v>430</x:v>
      </x:c>
      <x:c r="C38" s="38" t="n">
        <x:v>82</x:v>
      </x:c>
      <x:c r="D38" s="38" t="n">
        <x:v>341</x:v>
      </x:c>
      <x:c r="E38" s="16"/>
      <x:c r="F38" s="39" t="n">
        <x:f>IF(COUNT(B38:D38)&lt;3,"",IF(IF(E38="",'依頼書'!$B$20,E38)="軒並",ROUNDDOWN(B38*$E$6,0),IF(IF(E38="",'依頼書'!$B$20,E38)="集合",ROUNDDOWN(C38*$E$6,0),IF(IF(E38="",'依頼書'!$B$20,E38)="戸建",ROUNDDOWN(D38*$E$6,0),""))))</x:f>
        <x:v>301</x:v>
      </x:c>
      <x:c r="G38" s="40"/>
      <x:c r="H38" s="15" t="str">
        <x:f>IF(G38="","",IF(NOT(ISNUMBER(G38)),"要修正：数値",IF(OR(G38&lt;0,G38&lt;&gt;INT(G38)),"要修正：整数",IF(G38=0,"",IF(F38="","要修正：配布不可",IF(G38&gt;F38,"要修正：上限超過","依頼あり"))))))</x:f>
      </x:c>
      <x:c r="I38" s="15" t="str"/>
    </x:row>
    <x:row r="39" ht="24" customHeight="1">
      <x:c r="A39" s="15" t="str">
        <x:v>大字山家（区域024001）</x:v>
      </x:c>
      <x:c r="B39" s="38" t="n">
        <x:v>0</x:v>
      </x:c>
      <x:c r="C39" s="38" t="n">
        <x:v>0</x:v>
      </x:c>
      <x:c r="D39" s="38" t="n">
        <x:v>0</x:v>
      </x:c>
      <x:c r="E39" s="16"/>
      <x:c r="F39" s="39" t="n">
        <x:f>IF(COUNT(B39:D39)&lt;3,"",IF(IF(E39="",'依頼書'!$B$20,E39)="軒並",ROUNDDOWN(B39*$E$6,0),IF(IF(E39="",'依頼書'!$B$20,E39)="集合",ROUNDDOWN(C39*$E$6,0),IF(IF(E39="",'依頼書'!$B$20,E39)="戸建",ROUNDDOWN(D39*$E$6,0),""))))</x:f>
        <x:v>0</x:v>
      </x:c>
      <x:c r="G39" s="40"/>
      <x:c r="H39" s="15" t="str">
        <x:f>IF(G39="","",IF(NOT(ISNUMBER(G39)),"要修正：数値",IF(OR(G39&lt;0,G39&lt;&gt;INT(G39)),"要修正：整数",IF(G39=0,"",IF(F39="","要修正：配布不可",IF(G39&gt;F39,"要修正：上限超過","依頼あり"))))))</x:f>
      </x:c>
      <x:c r="I39" s="15" t="str"/>
    </x:row>
    <x:row r="40" ht="24" customHeight="1">
      <x:c r="A40" s="15" t="str">
        <x:v>大字山家（区域024002）</x:v>
      </x:c>
      <x:c r="B40" s="38" t="n">
        <x:v>41</x:v>
      </x:c>
      <x:c r="C40" s="38" t="n">
        <x:v>0</x:v>
      </x:c>
      <x:c r="D40" s="38" t="n">
        <x:v>41</x:v>
      </x:c>
      <x:c r="E40" s="16"/>
      <x:c r="F40" s="39" t="n">
        <x:f>IF(COUNT(B40:D40)&lt;3,"",IF(IF(E40="",'依頼書'!$B$20,E40)="軒並",ROUNDDOWN(B40*$E$6,0),IF(IF(E40="",'依頼書'!$B$20,E40)="集合",ROUNDDOWN(C40*$E$6,0),IF(IF(E40="",'依頼書'!$B$20,E40)="戸建",ROUNDDOWN(D40*$E$6,0),""))))</x:f>
        <x:v>28</x:v>
      </x:c>
      <x:c r="G40" s="40"/>
      <x:c r="H40" s="15" t="str">
        <x:f>IF(G40="","",IF(NOT(ISNUMBER(G40)),"要修正：数値",IF(OR(G40&lt;0,G40&lt;&gt;INT(G40)),"要修正：整数",IF(G40=0,"",IF(F40="","要修正：配布不可",IF(G40&gt;F40,"要修正：上限超過","依頼あり"))))))</x:f>
      </x:c>
      <x:c r="I40" s="15" t="str"/>
    </x:row>
    <x:row r="41" ht="24" customHeight="1">
      <x:c r="A41" s="15" t="str">
        <x:v>大字山家（区域024003）</x:v>
      </x:c>
      <x:c r="B41" s="38" t="n">
        <x:v>97</x:v>
      </x:c>
      <x:c r="C41" s="38" t="n">
        <x:v>0</x:v>
      </x:c>
      <x:c r="D41" s="38" t="n">
        <x:v>96</x:v>
      </x:c>
      <x:c r="E41" s="16"/>
      <x:c r="F41" s="39" t="n">
        <x:f>IF(COUNT(B41:D41)&lt;3,"",IF(IF(E41="",'依頼書'!$B$20,E41)="軒並",ROUNDDOWN(B41*$E$6,0),IF(IF(E41="",'依頼書'!$B$20,E41)="集合",ROUNDDOWN(C41*$E$6,0),IF(IF(E41="",'依頼書'!$B$20,E41)="戸建",ROUNDDOWN(D41*$E$6,0),""))))</x:f>
        <x:v>67</x:v>
      </x:c>
      <x:c r="G41" s="40"/>
      <x:c r="H41" s="15" t="str">
        <x:f>IF(G41="","",IF(NOT(ISNUMBER(G41)),"要修正：数値",IF(OR(G41&lt;0,G41&lt;&gt;INT(G41)),"要修正：整数",IF(G41=0,"",IF(F41="","要修正：配布不可",IF(G41&gt;F41,"要修正：上限超過","依頼あり"))))))</x:f>
      </x:c>
      <x:c r="I41" s="15" t="str"/>
    </x:row>
    <x:row r="42" ht="24" customHeight="1">
      <x:c r="A42" s="15" t="str">
        <x:v>大字山家（区域024004）</x:v>
      </x:c>
      <x:c r="B42" s="38" t="n">
        <x:v>328</x:v>
      </x:c>
      <x:c r="C42" s="38" t="n">
        <x:v>47</x:v>
      </x:c>
      <x:c r="D42" s="38" t="n">
        <x:v>279</x:v>
      </x:c>
      <x:c r="E42" s="16"/>
      <x:c r="F42" s="39" t="n">
        <x:f>IF(COUNT(B42:D42)&lt;3,"",IF(IF(E42="",'依頼書'!$B$20,E42)="軒並",ROUNDDOWN(B42*$E$6,0),IF(IF(E42="",'依頼書'!$B$20,E42)="集合",ROUNDDOWN(C42*$E$6,0),IF(IF(E42="",'依頼書'!$B$20,E42)="戸建",ROUNDDOWN(D42*$E$6,0),""))))</x:f>
        <x:v>229</x:v>
      </x:c>
      <x:c r="G42" s="40"/>
      <x:c r="H42" s="15" t="str">
        <x:f>IF(G42="","",IF(NOT(ISNUMBER(G42)),"要修正：数値",IF(OR(G42&lt;0,G42&lt;&gt;INT(G42)),"要修正：整数",IF(G42=0,"",IF(F42="","要修正：配布不可",IF(G42&gt;F42,"要修正：上限超過","依頼あり"))))))</x:f>
      </x:c>
      <x:c r="I42" s="15" t="str"/>
    </x:row>
    <x:row r="43" ht="24" customHeight="1">
      <x:c r="A43" s="15" t="str">
        <x:v>大字山家（区域024005）</x:v>
      </x:c>
      <x:c r="B43" s="38" t="n">
        <x:v>94</x:v>
      </x:c>
      <x:c r="C43" s="38" t="n">
        <x:v>4</x:v>
      </x:c>
      <x:c r="D43" s="38" t="n">
        <x:v>90</x:v>
      </x:c>
      <x:c r="E43" s="16"/>
      <x:c r="F43" s="39" t="n">
        <x:f>IF(COUNT(B43:D43)&lt;3,"",IF(IF(E43="",'依頼書'!$B$20,E43)="軒並",ROUNDDOWN(B43*$E$6,0),IF(IF(E43="",'依頼書'!$B$20,E43)="集合",ROUNDDOWN(C43*$E$6,0),IF(IF(E43="",'依頼書'!$B$20,E43)="戸建",ROUNDDOWN(D43*$E$6,0),""))))</x:f>
        <x:v>65</x:v>
      </x:c>
      <x:c r="G43" s="40"/>
      <x:c r="H43" s="15" t="str">
        <x:f>IF(G43="","",IF(NOT(ISNUMBER(G43)),"要修正：数値",IF(OR(G43&lt;0,G43&lt;&gt;INT(G43)),"要修正：整数",IF(G43=0,"",IF(F43="","要修正：配布不可",IF(G43&gt;F43,"要修正：上限超過","依頼あり"))))))</x:f>
      </x:c>
      <x:c r="I43" s="15" t="str"/>
    </x:row>
    <x:row r="44" ht="24" customHeight="1">
      <x:c r="A44" s="15" t="str">
        <x:v>大字山家（区域024006）</x:v>
      </x:c>
      <x:c r="B44" s="38" t="n">
        <x:v>121</x:v>
      </x:c>
      <x:c r="C44" s="38" t="n">
        <x:v>53</x:v>
      </x:c>
      <x:c r="D44" s="38" t="n">
        <x:v>68</x:v>
      </x:c>
      <x:c r="E44" s="16"/>
      <x:c r="F44" s="39" t="n">
        <x:f>IF(COUNT(B44:D44)&lt;3,"",IF(IF(E44="",'依頼書'!$B$20,E44)="軒並",ROUNDDOWN(B44*$E$6,0),IF(IF(E44="",'依頼書'!$B$20,E44)="集合",ROUNDDOWN(C44*$E$6,0),IF(IF(E44="",'依頼書'!$B$20,E44)="戸建",ROUNDDOWN(D44*$E$6,0),""))))</x:f>
        <x:v>84</x:v>
      </x:c>
      <x:c r="G44" s="40"/>
      <x:c r="H44" s="15" t="str">
        <x:f>IF(G44="","",IF(NOT(ISNUMBER(G44)),"要修正：数値",IF(OR(G44&lt;0,G44&lt;&gt;INT(G44)),"要修正：整数",IF(G44=0,"",IF(F44="","要修正：配布不可",IF(G44&gt;F44,"要修正：上限超過","依頼あり"))))))</x:f>
      </x:c>
      <x:c r="I44" s="15" t="str"/>
    </x:row>
    <x:row r="45" ht="24" customHeight="1">
      <x:c r="A45" s="15" t="str">
        <x:v>大字山家（区域024007）</x:v>
      </x:c>
      <x:c r="B45" s="38" t="n">
        <x:v>80</x:v>
      </x:c>
      <x:c r="C45" s="38" t="n">
        <x:v>10</x:v>
      </x:c>
      <x:c r="D45" s="38" t="n">
        <x:v>68</x:v>
      </x:c>
      <x:c r="E45" s="16"/>
      <x:c r="F45" s="39" t="n">
        <x:f>IF(COUNT(B45:D45)&lt;3,"",IF(IF(E45="",'依頼書'!$B$20,E45)="軒並",ROUNDDOWN(B45*$E$6,0),IF(IF(E45="",'依頼書'!$B$20,E45)="集合",ROUNDDOWN(C45*$E$6,0),IF(IF(E45="",'依頼書'!$B$20,E45)="戸建",ROUNDDOWN(D45*$E$6,0),""))))</x:f>
        <x:v>56</x:v>
      </x:c>
      <x:c r="G45" s="40"/>
      <x:c r="H45" s="15" t="str">
        <x:f>IF(G45="","",IF(NOT(ISNUMBER(G45)),"要修正：数値",IF(OR(G45&lt;0,G45&lt;&gt;INT(G45)),"要修正：整数",IF(G45=0,"",IF(F45="","要修正：配布不可",IF(G45&gt;F45,"要修正：上限超過","依頼あり"))))))</x:f>
      </x:c>
      <x:c r="I45" s="15" t="str"/>
    </x:row>
    <x:row r="46" ht="24" customHeight="1">
      <x:c r="A46" s="15" t="str">
        <x:v>大字山家（区域024008）</x:v>
      </x:c>
      <x:c r="B46" s="38" t="n">
        <x:v>124</x:v>
      </x:c>
      <x:c r="C46" s="38" t="n">
        <x:v>0</x:v>
      </x:c>
      <x:c r="D46" s="38" t="n">
        <x:v>116</x:v>
      </x:c>
      <x:c r="E46" s="16"/>
      <x:c r="F46" s="39" t="n">
        <x:f>IF(COUNT(B46:D46)&lt;3,"",IF(IF(E46="",'依頼書'!$B$20,E46)="軒並",ROUNDDOWN(B46*$E$6,0),IF(IF(E46="",'依頼書'!$B$20,E46)="集合",ROUNDDOWN(C46*$E$6,0),IF(IF(E46="",'依頼書'!$B$20,E46)="戸建",ROUNDDOWN(D46*$E$6,0),""))))</x:f>
        <x:v>86</x:v>
      </x:c>
      <x:c r="G46" s="40"/>
      <x:c r="H46" s="15" t="str">
        <x:f>IF(G46="","",IF(NOT(ISNUMBER(G46)),"要修正：数値",IF(OR(G46&lt;0,G46&lt;&gt;INT(G46)),"要修正：整数",IF(G46=0,"",IF(F46="","要修正：配布不可",IF(G46&gt;F46,"要修正：上限超過","依頼あり"))))))</x:f>
      </x:c>
      <x:c r="I46" s="15" t="str"/>
    </x:row>
    <x:row r="47" ht="24" customHeight="1">
      <x:c r="A47" s="15" t="str">
        <x:v>原田一丁目</x:v>
      </x:c>
      <x:c r="B47" s="38" t="n">
        <x:v>103</x:v>
      </x:c>
      <x:c r="C47" s="38" t="n">
        <x:v>46</x:v>
      </x:c>
      <x:c r="D47" s="38" t="n">
        <x:v>52</x:v>
      </x:c>
      <x:c r="E47" s="16"/>
      <x:c r="F47" s="39" t="n">
        <x:f>IF(COUNT(B47:D47)&lt;3,"",IF(IF(E47="",'依頼書'!$B$20,E47)="軒並",ROUNDDOWN(B47*$E$6,0),IF(IF(E47="",'依頼書'!$B$20,E47)="集合",ROUNDDOWN(C47*$E$6,0),IF(IF(E47="",'依頼書'!$B$20,E47)="戸建",ROUNDDOWN(D47*$E$6,0),""))))</x:f>
        <x:v>72</x:v>
      </x:c>
      <x:c r="G47" s="40"/>
      <x:c r="H47" s="15" t="str">
        <x:f>IF(G47="","",IF(NOT(ISNUMBER(G47)),"要修正：数値",IF(OR(G47&lt;0,G47&lt;&gt;INT(G47)),"要修正：整数",IF(G47=0,"",IF(F47="","要修正：配布不可",IF(G47&gt;F47,"要修正：上限超過","依頼あり"))))))</x:f>
      </x:c>
      <x:c r="I47" s="15" t="str"/>
    </x:row>
    <x:row r="48" ht="24" customHeight="1">
      <x:c r="A48" s="15" t="str">
        <x:v>原田二丁目</x:v>
      </x:c>
      <x:c r="B48" s="38" t="n">
        <x:v>166</x:v>
      </x:c>
      <x:c r="C48" s="38" t="n">
        <x:v>84</x:v>
      </x:c>
      <x:c r="D48" s="38" t="n">
        <x:v>79</x:v>
      </x:c>
      <x:c r="E48" s="16"/>
      <x:c r="F48" s="39" t="n">
        <x:f>IF(COUNT(B48:D48)&lt;3,"",IF(IF(E48="",'依頼書'!$B$20,E48)="軒並",ROUNDDOWN(B48*$E$6,0),IF(IF(E48="",'依頼書'!$B$20,E48)="集合",ROUNDDOWN(C48*$E$6,0),IF(IF(E48="",'依頼書'!$B$20,E48)="戸建",ROUNDDOWN(D48*$E$6,0),""))))</x:f>
        <x:v>116</x:v>
      </x:c>
      <x:c r="G48" s="40"/>
      <x:c r="H48" s="15" t="str">
        <x:f>IF(G48="","",IF(NOT(ISNUMBER(G48)),"要修正：数値",IF(OR(G48&lt;0,G48&lt;&gt;INT(G48)),"要修正：整数",IF(G48=0,"",IF(F48="","要修正：配布不可",IF(G48&gt;F48,"要修正：上限超過","依頼あり"))))))</x:f>
      </x:c>
      <x:c r="I48" s="15" t="str"/>
    </x:row>
    <x:row r="49" ht="24" customHeight="1">
      <x:c r="A49" s="15" t="str">
        <x:v>原田三丁目</x:v>
      </x:c>
      <x:c r="B49" s="38" t="n">
        <x:v>444</x:v>
      </x:c>
      <x:c r="C49" s="38" t="n">
        <x:v>229</x:v>
      </x:c>
      <x:c r="D49" s="38" t="n">
        <x:v>204</x:v>
      </x:c>
      <x:c r="E49" s="16"/>
      <x:c r="F49" s="39" t="n">
        <x:f>IF(COUNT(B49:D49)&lt;3,"",IF(IF(E49="",'依頼書'!$B$20,E49)="軒並",ROUNDDOWN(B49*$E$6,0),IF(IF(E49="",'依頼書'!$B$20,E49)="集合",ROUNDDOWN(C49*$E$6,0),IF(IF(E49="",'依頼書'!$B$20,E49)="戸建",ROUNDDOWN(D49*$E$6,0),""))))</x:f>
        <x:v>310</x:v>
      </x:c>
      <x:c r="G49" s="40"/>
      <x:c r="H49" s="15" t="str">
        <x:f>IF(G49="","",IF(NOT(ISNUMBER(G49)),"要修正：数値",IF(OR(G49&lt;0,G49&lt;&gt;INT(G49)),"要修正：整数",IF(G49=0,"",IF(F49="","要修正：配布不可",IF(G49&gt;F49,"要修正：上限超過","依頼あり"))))))</x:f>
      </x:c>
      <x:c r="I49" s="15" t="str"/>
    </x:row>
    <x:row r="50" ht="24" customHeight="1">
      <x:c r="A50" s="15" t="str">
        <x:v>原田四丁目</x:v>
      </x:c>
      <x:c r="B50" s="38" t="n">
        <x:v>326</x:v>
      </x:c>
      <x:c r="C50" s="38" t="n">
        <x:v>264</x:v>
      </x:c>
      <x:c r="D50" s="38" t="n">
        <x:v>59</x:v>
      </x:c>
      <x:c r="E50" s="16"/>
      <x:c r="F50" s="39" t="n">
        <x:f>IF(COUNT(B50:D50)&lt;3,"",IF(IF(E50="",'依頼書'!$B$20,E50)="軒並",ROUNDDOWN(B50*$E$6,0),IF(IF(E50="",'依頼書'!$B$20,E50)="集合",ROUNDDOWN(C50*$E$6,0),IF(IF(E50="",'依頼書'!$B$20,E50)="戸建",ROUNDDOWN(D50*$E$6,0),""))))</x:f>
        <x:v>228</x:v>
      </x:c>
      <x:c r="G50" s="40"/>
      <x:c r="H50" s="15" t="str">
        <x:f>IF(G50="","",IF(NOT(ISNUMBER(G50)),"要修正：数値",IF(OR(G50&lt;0,G50&lt;&gt;INT(G50)),"要修正：整数",IF(G50=0,"",IF(F50="","要修正：配布不可",IF(G50&gt;F50,"要修正：上限超過","依頼あり"))))))</x:f>
      </x:c>
      <x:c r="I50" s="15" t="str"/>
    </x:row>
    <x:row r="51" ht="24" customHeight="1">
      <x:c r="A51" s="15" t="str">
        <x:v>原田五丁目</x:v>
      </x:c>
      <x:c r="B51" s="38" t="n">
        <x:v>330</x:v>
      </x:c>
      <x:c r="C51" s="38" t="n">
        <x:v>268</x:v>
      </x:c>
      <x:c r="D51" s="38" t="n">
        <x:v>58</x:v>
      </x:c>
      <x:c r="E51" s="16"/>
      <x:c r="F51" s="39" t="n">
        <x:f>IF(COUNT(B51:D51)&lt;3,"",IF(IF(E51="",'依頼書'!$B$20,E51)="軒並",ROUNDDOWN(B51*$E$6,0),IF(IF(E51="",'依頼書'!$B$20,E51)="集合",ROUNDDOWN(C51*$E$6,0),IF(IF(E51="",'依頼書'!$B$20,E51)="戸建",ROUNDDOWN(D51*$E$6,0),""))))</x:f>
        <x:v>230</x:v>
      </x:c>
      <x:c r="G51" s="40"/>
      <x:c r="H51" s="15" t="str">
        <x:f>IF(G51="","",IF(NOT(ISNUMBER(G51)),"要修正：数値",IF(OR(G51&lt;0,G51&lt;&gt;INT(G51)),"要修正：整数",IF(G51=0,"",IF(F51="","要修正：配布不可",IF(G51&gt;F51,"要修正：上限超過","依頼あり"))))))</x:f>
      </x:c>
      <x:c r="I51" s="15" t="str"/>
    </x:row>
    <x:row r="52" ht="24" customHeight="1">
      <x:c r="A52" s="15" t="str">
        <x:v>原田六丁目</x:v>
      </x:c>
      <x:c r="B52" s="38" t="n">
        <x:v>312</x:v>
      </x:c>
      <x:c r="C52" s="38" t="n">
        <x:v>249</x:v>
      </x:c>
      <x:c r="D52" s="38" t="n">
        <x:v>59</x:v>
      </x:c>
      <x:c r="E52" s="16"/>
      <x:c r="F52" s="39" t="n">
        <x:f>IF(COUNT(B52:D52)&lt;3,"",IF(IF(E52="",'依頼書'!$B$20,E52)="軒並",ROUNDDOWN(B52*$E$6,0),IF(IF(E52="",'依頼書'!$B$20,E52)="集合",ROUNDDOWN(C52*$E$6,0),IF(IF(E52="",'依頼書'!$B$20,E52)="戸建",ROUNDDOWN(D52*$E$6,0),""))))</x:f>
        <x:v>218</x:v>
      </x:c>
      <x:c r="G52" s="40"/>
      <x:c r="H52" s="15" t="str">
        <x:f>IF(G52="","",IF(NOT(ISNUMBER(G52)),"要修正：数値",IF(OR(G52&lt;0,G52&lt;&gt;INT(G52)),"要修正：整数",IF(G52=0,"",IF(F52="","要修正：配布不可",IF(G52&gt;F52,"要修正：上限超過","依頼あり"))))))</x:f>
      </x:c>
      <x:c r="I52" s="15" t="str"/>
    </x:row>
    <x:row r="53" ht="24" customHeight="1">
      <x:c r="A53" s="15" t="str">
        <x:v>原田七丁目</x:v>
      </x:c>
      <x:c r="B53" s="38" t="n">
        <x:v>219</x:v>
      </x:c>
      <x:c r="C53" s="38" t="n">
        <x:v>135</x:v>
      </x:c>
      <x:c r="D53" s="38" t="n">
        <x:v>82</x:v>
      </x:c>
      <x:c r="E53" s="16"/>
      <x:c r="F53" s="39" t="n">
        <x:f>IF(COUNT(B53:D53)&lt;3,"",IF(IF(E53="",'依頼書'!$B$20,E53)="軒並",ROUNDDOWN(B53*$E$6,0),IF(IF(E53="",'依頼書'!$B$20,E53)="集合",ROUNDDOWN(C53*$E$6,0),IF(IF(E53="",'依頼書'!$B$20,E53)="戸建",ROUNDDOWN(D53*$E$6,0),""))))</x:f>
        <x:v>153</x:v>
      </x:c>
      <x:c r="G53" s="40"/>
      <x:c r="H53" s="15" t="str">
        <x:f>IF(G53="","",IF(NOT(ISNUMBER(G53)),"要修正：数値",IF(OR(G53&lt;0,G53&lt;&gt;INT(G53)),"要修正：整数",IF(G53=0,"",IF(F53="","要修正：配布不可",IF(G53&gt;F53,"要修正：上限超過","依頼あり"))))))</x:f>
      </x:c>
      <x:c r="I53" s="15" t="str"/>
    </x:row>
    <x:row r="54" ht="24" customHeight="1">
      <x:c r="A54" s="15" t="str">
        <x:v>原田八丁目</x:v>
      </x:c>
      <x:c r="B54" s="38" t="n">
        <x:v>285</x:v>
      </x:c>
      <x:c r="C54" s="38" t="n">
        <x:v>159</x:v>
      </x:c>
      <x:c r="D54" s="38" t="n">
        <x:v>124</x:v>
      </x:c>
      <x:c r="E54" s="16"/>
      <x:c r="F54" s="39" t="n">
        <x:f>IF(COUNT(B54:D54)&lt;3,"",IF(IF(E54="",'依頼書'!$B$20,E54)="軒並",ROUNDDOWN(B54*$E$6,0),IF(IF(E54="",'依頼書'!$B$20,E54)="集合",ROUNDDOWN(C54*$E$6,0),IF(IF(E54="",'依頼書'!$B$20,E54)="戸建",ROUNDDOWN(D54*$E$6,0),""))))</x:f>
        <x:v>199</x:v>
      </x:c>
      <x:c r="G54" s="40"/>
      <x:c r="H54" s="15" t="str">
        <x:f>IF(G54="","",IF(NOT(ISNUMBER(G54)),"要修正：数値",IF(OR(G54&lt;0,G54&lt;&gt;INT(G54)),"要修正：整数",IF(G54=0,"",IF(F54="","要修正：配布不可",IF(G54&gt;F54,"要修正：上限超過","依頼あり"))))))</x:f>
      </x:c>
      <x:c r="I54" s="15" t="str"/>
    </x:row>
    <x:row r="55" ht="24" customHeight="1">
      <x:c r="A55" s="15" t="str">
        <x:v>大字原田</x:v>
      </x:c>
      <x:c r="B55" s="38" t="n">
        <x:v>334</x:v>
      </x:c>
      <x:c r="C55" s="38" t="n">
        <x:v>51</x:v>
      </x:c>
      <x:c r="D55" s="38" t="n">
        <x:v>278</x:v>
      </x:c>
      <x:c r="E55" s="16"/>
      <x:c r="F55" s="39" t="n">
        <x:f>IF(COUNT(B55:D55)&lt;3,"",IF(IF(E55="",'依頼書'!$B$20,E55)="軒並",ROUNDDOWN(B55*$E$6,0),IF(IF(E55="",'依頼書'!$B$20,E55)="集合",ROUNDDOWN(C55*$E$6,0),IF(IF(E55="",'依頼書'!$B$20,E55)="戸建",ROUNDDOWN(D55*$E$6,0),""))))</x:f>
        <x:v>233</x:v>
      </x:c>
      <x:c r="G55" s="40"/>
      <x:c r="H55" s="15" t="str">
        <x:f>IF(G55="","",IF(NOT(ISNUMBER(G55)),"要修正：数値",IF(OR(G55&lt;0,G55&lt;&gt;INT(G55)),"要修正：整数",IF(G55=0,"",IF(F55="","要修正：配布不可",IF(G55&gt;F55,"要修正：上限超過","依頼あり"))))))</x:f>
      </x:c>
      <x:c r="I55" s="15" t="str">
        <x:v>合算：美しが丘北四丁目を含む</x:v>
      </x:c>
    </x:row>
    <x:row r="56" ht="24" customHeight="1">
      <x:c r="A56" s="15" t="str">
        <x:v>大字筑紫（区域026001）</x:v>
      </x:c>
      <x:c r="B56" s="38" t="n">
        <x:v>1610</x:v>
      </x:c>
      <x:c r="C56" s="38" t="n">
        <x:v>545</x:v>
      </x:c>
      <x:c r="D56" s="38" t="n">
        <x:v>1051</x:v>
      </x:c>
      <x:c r="E56" s="16"/>
      <x:c r="F56" s="39" t="n">
        <x:f>IF(COUNT(B56:D56)&lt;3,"",IF(IF(E56="",'依頼書'!$B$20,E56)="軒並",ROUNDDOWN(B56*$E$6,0),IF(IF(E56="",'依頼書'!$B$20,E56)="集合",ROUNDDOWN(C56*$E$6,0),IF(IF(E56="",'依頼書'!$B$20,E56)="戸建",ROUNDDOWN(D56*$E$6,0),""))))</x:f>
        <x:v>1127</x:v>
      </x:c>
      <x:c r="G56" s="40"/>
      <x:c r="H56" s="15" t="str">
        <x:f>IF(G56="","",IF(NOT(ISNUMBER(G56)),"要修正：数値",IF(OR(G56&lt;0,G56&lt;&gt;INT(G56)),"要修正：整数",IF(G56=0,"",IF(F56="","要修正：配布不可",IF(G56&gt;F56,"要修正：上限超過","依頼あり"))))))</x:f>
      </x:c>
      <x:c r="I56" s="15" t="str"/>
    </x:row>
    <x:row r="57" ht="24" customHeight="1">
      <x:c r="A57" s="15" t="str">
        <x:v>大字筑紫（区域026002）</x:v>
      </x:c>
      <x:c r="B57" s="38" t="n">
        <x:v>160</x:v>
      </x:c>
      <x:c r="C57" s="38" t="n">
        <x:v>135</x:v>
      </x:c>
      <x:c r="D57" s="38" t="n">
        <x:v>24</x:v>
      </x:c>
      <x:c r="E57" s="16"/>
      <x:c r="F57" s="39" t="n">
        <x:f>IF(COUNT(B57:D57)&lt;3,"",IF(IF(E57="",'依頼書'!$B$20,E57)="軒並",ROUNDDOWN(B57*$E$6,0),IF(IF(E57="",'依頼書'!$B$20,E57)="集合",ROUNDDOWN(C57*$E$6,0),IF(IF(E57="",'依頼書'!$B$20,E57)="戸建",ROUNDDOWN(D57*$E$6,0),""))))</x:f>
        <x:v>112</x:v>
      </x:c>
      <x:c r="G57" s="40"/>
      <x:c r="H57" s="15" t="str">
        <x:f>IF(G57="","",IF(NOT(ISNUMBER(G57)),"要修正：数値",IF(OR(G57&lt;0,G57&lt;&gt;INT(G57)),"要修正：整数",IF(G57=0,"",IF(F57="","要修正：配布不可",IF(G57&gt;F57,"要修正：上限超過","依頼あり"))))))</x:f>
      </x:c>
      <x:c r="I57" s="15" t="str"/>
    </x:row>
    <x:row r="58" ht="24" customHeight="1">
      <x:c r="A58" s="15" t="str">
        <x:v>大字若江</x:v>
      </x:c>
      <x:c r="B58" s="38" t="n">
        <x:v>322</x:v>
      </x:c>
      <x:c r="C58" s="38" t="n">
        <x:v>204</x:v>
      </x:c>
      <x:c r="D58" s="38" t="n">
        <x:v>115</x:v>
      </x:c>
      <x:c r="E58" s="16"/>
      <x:c r="F58" s="39" t="n">
        <x:f>IF(COUNT(B58:D58)&lt;3,"",IF(IF(E58="",'依頼書'!$B$20,E58)="軒並",ROUNDDOWN(B58*$E$6,0),IF(IF(E58="",'依頼書'!$B$20,E58)="集合",ROUNDDOWN(C58*$E$6,0),IF(IF(E58="",'依頼書'!$B$20,E58)="戸建",ROUNDDOWN(D58*$E$6,0),""))))</x:f>
        <x:v>225</x:v>
      </x:c>
      <x:c r="G58" s="40"/>
      <x:c r="H58" s="15" t="str">
        <x:f>IF(G58="","",IF(NOT(ISNUMBER(G58)),"要修正：数値",IF(OR(G58&lt;0,G58&lt;&gt;INT(G58)),"要修正：整数",IF(G58=0,"",IF(F58="","要修正：配布不可",IF(G58&gt;F58,"要修正：上限超過","依頼あり"))))))</x:f>
      </x:c>
      <x:c r="I58" s="15" t="str"/>
    </x:row>
    <x:row r="59" ht="24" customHeight="1">
      <x:c r="A59" s="15" t="str">
        <x:v>大字隈</x:v>
      </x:c>
      <x:c r="B59" s="38" t="n">
        <x:v>74</x:v>
      </x:c>
      <x:c r="C59" s="38" t="n">
        <x:v>0</x:v>
      </x:c>
      <x:c r="D59" s="38" t="n">
        <x:v>73</x:v>
      </x:c>
      <x:c r="E59" s="16"/>
      <x:c r="F59" s="39" t="n">
        <x:f>IF(COUNT(B59:D59)&lt;3,"",IF(IF(E59="",'依頼書'!$B$20,E59)="軒並",ROUNDDOWN(B59*$E$6,0),IF(IF(E59="",'依頼書'!$B$20,E59)="集合",ROUNDDOWN(C59*$E$6,0),IF(IF(E59="",'依頼書'!$B$20,E59)="戸建",ROUNDDOWN(D59*$E$6,0),""))))</x:f>
        <x:v>51</x:v>
      </x:c>
      <x:c r="G59" s="40"/>
      <x:c r="H59" s="15" t="str">
        <x:f>IF(G59="","",IF(NOT(ISNUMBER(G59)),"要修正：数値",IF(OR(G59&lt;0,G59&lt;&gt;INT(G59)),"要修正：整数",IF(G59=0,"",IF(F59="","要修正：配布不可",IF(G59&gt;F59,"要修正：上限超過","依頼あり"))))))</x:f>
      </x:c>
      <x:c r="I59" s="15" t="str"/>
    </x:row>
    <x:row r="60" ht="24" customHeight="1">
      <x:c r="A60" s="15" t="str">
        <x:v>大字西小田（区域029001）</x:v>
      </x:c>
      <x:c r="B60" s="38" t="n">
        <x:v>119</x:v>
      </x:c>
      <x:c r="C60" s="38" t="n">
        <x:v>12</x:v>
      </x:c>
      <x:c r="D60" s="38" t="n">
        <x:v>101</x:v>
      </x:c>
      <x:c r="E60" s="16"/>
      <x:c r="F60" s="39" t="n">
        <x:f>IF(COUNT(B60:D60)&lt;3,"",IF(IF(E60="",'依頼書'!$B$20,E60)="軒並",ROUNDDOWN(B60*$E$6,0),IF(IF(E60="",'依頼書'!$B$20,E60)="集合",ROUNDDOWN(C60*$E$6,0),IF(IF(E60="",'依頼書'!$B$20,E60)="戸建",ROUNDDOWN(D60*$E$6,0),""))))</x:f>
        <x:v>83</x:v>
      </x:c>
      <x:c r="G60" s="40"/>
      <x:c r="H60" s="15" t="str">
        <x:f>IF(G60="","",IF(NOT(ISNUMBER(G60)),"要修正：数値",IF(OR(G60&lt;0,G60&lt;&gt;INT(G60)),"要修正：整数",IF(G60=0,"",IF(F60="","要修正：配布不可",IF(G60&gt;F60,"要修正：上限超過","依頼あり"))))))</x:f>
      </x:c>
      <x:c r="I60" s="15" t="str"/>
    </x:row>
    <x:row r="61" ht="24" customHeight="1">
      <x:c r="A61" s="15" t="str">
        <x:v>大字西小田（区域029002）</x:v>
      </x:c>
      <x:c r="B61" s="38" t="n">
        <x:v>53</x:v>
      </x:c>
      <x:c r="C61" s="38" t="n">
        <x:v>0</x:v>
      </x:c>
      <x:c r="D61" s="38" t="n">
        <x:v>53</x:v>
      </x:c>
      <x:c r="E61" s="16"/>
      <x:c r="F61" s="39" t="n">
        <x:f>IF(COUNT(B61:D61)&lt;3,"",IF(IF(E61="",'依頼書'!$B$20,E61)="軒並",ROUNDDOWN(B61*$E$6,0),IF(IF(E61="",'依頼書'!$B$20,E61)="集合",ROUNDDOWN(C61*$E$6,0),IF(IF(E61="",'依頼書'!$B$20,E61)="戸建",ROUNDDOWN(D61*$E$6,0),""))))</x:f>
        <x:v>37</x:v>
      </x:c>
      <x:c r="G61" s="40"/>
      <x:c r="H61" s="15" t="str">
        <x:f>IF(G61="","",IF(NOT(ISNUMBER(G61)),"要修正：数値",IF(OR(G61&lt;0,G61&lt;&gt;INT(G61)),"要修正：整数",IF(G61=0,"",IF(F61="","要修正：配布不可",IF(G61&gt;F61,"要修正：上限超過","依頼あり"))))))</x:f>
      </x:c>
      <x:c r="I61" s="15" t="str"/>
    </x:row>
    <x:row r="62" ht="24" customHeight="1">
      <x:c r="A62" s="15" t="str">
        <x:v>大字西小田（区域029003）</x:v>
      </x:c>
      <x:c r="B62" s="38" t="n">
        <x:v>14</x:v>
      </x:c>
      <x:c r="C62" s="38" t="n">
        <x:v>0</x:v>
      </x:c>
      <x:c r="D62" s="38" t="n">
        <x:v>14</x:v>
      </x:c>
      <x:c r="E62" s="16"/>
      <x:c r="F62" s="39" t="n">
        <x:f>IF(COUNT(B62:D62)&lt;3,"",IF(IF(E62="",'依頼書'!$B$20,E62)="軒並",ROUNDDOWN(B62*$E$6,0),IF(IF(E62="",'依頼書'!$B$20,E62)="集合",ROUNDDOWN(C62*$E$6,0),IF(IF(E62="",'依頼書'!$B$20,E62)="戸建",ROUNDDOWN(D62*$E$6,0),""))))</x:f>
        <x:v>9</x:v>
      </x:c>
      <x:c r="G62" s="40"/>
      <x:c r="H62" s="15" t="str">
        <x:f>IF(G62="","",IF(NOT(ISNUMBER(G62)),"要修正：数値",IF(OR(G62&lt;0,G62&lt;&gt;INT(G62)),"要修正：整数",IF(G62=0,"",IF(F62="","要修正：配布不可",IF(G62&gt;F62,"要修正：上限超過","依頼あり"))))))</x:f>
      </x:c>
      <x:c r="I62" s="15" t="str"/>
    </x:row>
    <x:row r="63" ht="24" customHeight="1">
      <x:c r="A63" s="15" t="str">
        <x:v>美咲</x:v>
      </x:c>
      <x:c r="B63" s="38" t="n">
        <x:v>104</x:v>
      </x:c>
      <x:c r="C63" s="38" t="n">
        <x:v>34</x:v>
      </x:c>
      <x:c r="D63" s="38" t="n">
        <x:v>68</x:v>
      </x:c>
      <x:c r="E63" s="16"/>
      <x:c r="F63" s="39" t="n">
        <x:f>IF(COUNT(B63:D63)&lt;3,"",IF(IF(E63="",'依頼書'!$B$20,E63)="軒並",ROUNDDOWN(B63*$E$6,0),IF(IF(E63="",'依頼書'!$B$20,E63)="集合",ROUNDDOWN(C63*$E$6,0),IF(IF(E63="",'依頼書'!$B$20,E63)="戸建",ROUNDDOWN(D63*$E$6,0),""))))</x:f>
        <x:v>72</x:v>
      </x:c>
      <x:c r="G63" s="40"/>
      <x:c r="H63" s="15" t="str">
        <x:f>IF(G63="","",IF(NOT(ISNUMBER(G63)),"要修正：数値",IF(OR(G63&lt;0,G63&lt;&gt;INT(G63)),"要修正：整数",IF(G63=0,"",IF(F63="","要修正：配布不可",IF(G63&gt;F63,"要修正：上限超過","依頼あり"))))))</x:f>
      </x:c>
      <x:c r="I63" s="15" t="str"/>
    </x:row>
    <x:row r="64" ht="24" customHeight="1">
      <x:c r="A64" s="15" t="str">
        <x:v>大字下見（区域030201）</x:v>
      </x:c>
      <x:c r="B64" s="38" t="n">
        <x:v>178</x:v>
      </x:c>
      <x:c r="C64" s="38" t="n">
        <x:v>171</x:v>
      </x:c>
      <x:c r="D64" s="38" t="n">
        <x:v>6</x:v>
      </x:c>
      <x:c r="E64" s="16"/>
      <x:c r="F64" s="39" t="n">
        <x:f>IF(COUNT(B64:D64)&lt;3,"",IF(IF(E64="",'依頼書'!$B$20,E64)="軒並",ROUNDDOWN(B64*$E$6,0),IF(IF(E64="",'依頼書'!$B$20,E64)="集合",ROUNDDOWN(C64*$E$6,0),IF(IF(E64="",'依頼書'!$B$20,E64)="戸建",ROUNDDOWN(D64*$E$6,0),""))))</x:f>
        <x:v>124</x:v>
      </x:c>
      <x:c r="G64" s="40"/>
      <x:c r="H64" s="15" t="str">
        <x:f>IF(G64="","",IF(NOT(ISNUMBER(G64)),"要修正：数値",IF(OR(G64&lt;0,G64&lt;&gt;INT(G64)),"要修正：整数",IF(G64=0,"",IF(F64="","要修正：配布不可",IF(G64&gt;F64,"要修正：上限超過","依頼あり"))))))</x:f>
      </x:c>
      <x:c r="I64" s="15" t="str"/>
    </x:row>
    <x:row r="65" ht="24" customHeight="1">
      <x:c r="A65" s="15" t="str">
        <x:v>大字下見（区域030202）</x:v>
      </x:c>
      <x:c r="B65" s="38" t="n">
        <x:v>48</x:v>
      </x:c>
      <x:c r="C65" s="38" t="n">
        <x:v>2</x:v>
      </x:c>
      <x:c r="D65" s="38" t="n">
        <x:v>38</x:v>
      </x:c>
      <x:c r="E65" s="16"/>
      <x:c r="F65" s="39" t="n">
        <x:f>IF(COUNT(B65:D65)&lt;3,"",IF(IF(E65="",'依頼書'!$B$20,E65)="軒並",ROUNDDOWN(B65*$E$6,0),IF(IF(E65="",'依頼書'!$B$20,E65)="集合",ROUNDDOWN(C65*$E$6,0),IF(IF(E65="",'依頼書'!$B$20,E65)="戸建",ROUNDDOWN(D65*$E$6,0),""))))</x:f>
        <x:v>33</x:v>
      </x:c>
      <x:c r="G65" s="40"/>
      <x:c r="H65" s="15" t="str">
        <x:f>IF(G65="","",IF(NOT(ISNUMBER(G65)),"要修正：数値",IF(OR(G65&lt;0,G65&lt;&gt;INT(G65)),"要修正：整数",IF(G65=0,"",IF(F65="","要修正：配布不可",IF(G65&gt;F65,"要修正：上限超過","依頼あり"))))))</x:f>
      </x:c>
      <x:c r="I65" s="15" t="str"/>
    </x:row>
    <x:row r="66" ht="24" customHeight="1">
      <x:c r="A66" s="15" t="str">
        <x:v>大字下見（区域030203）</x:v>
      </x:c>
      <x:c r="B66" s="38" t="n">
        <x:v>434</x:v>
      </x:c>
      <x:c r="C66" s="38" t="n">
        <x:v>138</x:v>
      </x:c>
      <x:c r="D66" s="38" t="n">
        <x:v>285</x:v>
      </x:c>
      <x:c r="E66" s="16"/>
      <x:c r="F66" s="39" t="n">
        <x:f>IF(COUNT(B66:D66)&lt;3,"",IF(IF(E66="",'依頼書'!$B$20,E66)="軒並",ROUNDDOWN(B66*$E$6,0),IF(IF(E66="",'依頼書'!$B$20,E66)="集合",ROUNDDOWN(C66*$E$6,0),IF(IF(E66="",'依頼書'!$B$20,E66)="戸建",ROUNDDOWN(D66*$E$6,0),""))))</x:f>
        <x:v>303</x:v>
      </x:c>
      <x:c r="G66" s="40"/>
      <x:c r="H66" s="15" t="str">
        <x:f>IF(G66="","",IF(NOT(ISNUMBER(G66)),"要修正：数値",IF(OR(G66&lt;0,G66&lt;&gt;INT(G66)),"要修正：整数",IF(G66=0,"",IF(F66="","要修正：配布不可",IF(G66&gt;F66,"要修正：上限超過","依頼あり"))))))</x:f>
      </x:c>
      <x:c r="I66" s="15" t="str"/>
    </x:row>
    <x:row r="67" ht="24" customHeight="1">
      <x:c r="A67" s="15" t="str">
        <x:v>岡田一丁目</x:v>
      </x:c>
      <x:c r="B67" s="38" t="n">
        <x:v>262</x:v>
      </x:c>
      <x:c r="C67" s="38" t="n">
        <x:v>127</x:v>
      </x:c>
      <x:c r="D67" s="38" t="n">
        <x:v>130</x:v>
      </x:c>
      <x:c r="E67" s="16"/>
      <x:c r="F67" s="39" t="n">
        <x:f>IF(COUNT(B67:D67)&lt;3,"",IF(IF(E67="",'依頼書'!$B$20,E67)="軒並",ROUNDDOWN(B67*$E$6,0),IF(IF(E67="",'依頼書'!$B$20,E67)="集合",ROUNDDOWN(C67*$E$6,0),IF(IF(E67="",'依頼書'!$B$20,E67)="戸建",ROUNDDOWN(D67*$E$6,0),""))))</x:f>
        <x:v>183</x:v>
      </x:c>
      <x:c r="G67" s="40"/>
      <x:c r="H67" s="15" t="str">
        <x:f>IF(G67="","",IF(NOT(ISNUMBER(G67)),"要修正：数値",IF(OR(G67&lt;0,G67&lt;&gt;INT(G67)),"要修正：整数",IF(G67=0,"",IF(F67="","要修正：配布不可",IF(G67&gt;F67,"要修正：上限超過","依頼あり"))))))</x:f>
      </x:c>
      <x:c r="I67" s="15" t="str"/>
    </x:row>
    <x:row r="68" ht="24" customHeight="1">
      <x:c r="A68" s="15" t="str">
        <x:v>岡田二丁目</x:v>
      </x:c>
      <x:c r="B68" s="38" t="n">
        <x:v>193</x:v>
      </x:c>
      <x:c r="C68" s="38" t="n">
        <x:v>31</x:v>
      </x:c>
      <x:c r="D68" s="38" t="n">
        <x:v>160</x:v>
      </x:c>
      <x:c r="E68" s="16"/>
      <x:c r="F68" s="39" t="n">
        <x:f>IF(COUNT(B68:D68)&lt;3,"",IF(IF(E68="",'依頼書'!$B$20,E68)="軒並",ROUNDDOWN(B68*$E$6,0),IF(IF(E68="",'依頼書'!$B$20,E68)="集合",ROUNDDOWN(C68*$E$6,0),IF(IF(E68="",'依頼書'!$B$20,E68)="戸建",ROUNDDOWN(D68*$E$6,0),""))))</x:f>
        <x:v>135</x:v>
      </x:c>
      <x:c r="G68" s="40"/>
      <x:c r="H68" s="15" t="str">
        <x:f>IF(G68="","",IF(NOT(ISNUMBER(G68)),"要修正：数値",IF(OR(G68&lt;0,G68&lt;&gt;INT(G68)),"要修正：整数",IF(G68=0,"",IF(F68="","要修正：配布不可",IF(G68&gt;F68,"要修正：上限超過","依頼あり"))))))</x:f>
      </x:c>
      <x:c r="I68" s="15" t="str"/>
    </x:row>
    <x:row r="69" ht="24" customHeight="1">
      <x:c r="A69" s="15" t="str">
        <x:v>岡田三丁目</x:v>
      </x:c>
      <x:c r="B69" s="38" t="n">
        <x:v>163</x:v>
      </x:c>
      <x:c r="C69" s="38" t="n">
        <x:v>93</x:v>
      </x:c>
      <x:c r="D69" s="38" t="n">
        <x:v>52</x:v>
      </x:c>
      <x:c r="E69" s="16"/>
      <x:c r="F69" s="39" t="n">
        <x:f>IF(COUNT(B69:D69)&lt;3,"",IF(IF(E69="",'依頼書'!$B$20,E69)="軒並",ROUNDDOWN(B69*$E$6,0),IF(IF(E69="",'依頼書'!$B$20,E69)="集合",ROUNDDOWN(C69*$E$6,0),IF(IF(E69="",'依頼書'!$B$20,E69)="戸建",ROUNDDOWN(D69*$E$6,0),""))))</x:f>
        <x:v>114</x:v>
      </x:c>
      <x:c r="G69" s="40"/>
      <x:c r="H69" s="15" t="str">
        <x:f>IF(G69="","",IF(NOT(ISNUMBER(G69)),"要修正：数値",IF(OR(G69&lt;0,G69&lt;&gt;INT(G69)),"要修正：整数",IF(G69=0,"",IF(F69="","要修正：配布不可",IF(G69&gt;F69,"要修正：上限超過","依頼あり"))))))</x:f>
      </x:c>
      <x:c r="I69" s="15" t="str"/>
    </x:row>
    <x:row r="70" ht="24" customHeight="1">
      <x:c r="A70" s="15" t="str">
        <x:v>大字岡田</x:v>
      </x:c>
      <x:c r="B70" s="38" t="n">
        <x:v>96</x:v>
      </x:c>
      <x:c r="C70" s="38" t="n">
        <x:v>6</x:v>
      </x:c>
      <x:c r="D70" s="38" t="n">
        <x:v>89</x:v>
      </x:c>
      <x:c r="E70" s="16"/>
      <x:c r="F70" s="39" t="n">
        <x:f>IF(COUNT(B70:D70)&lt;3,"",IF(IF(E70="",'依頼書'!$B$20,E70)="軒並",ROUNDDOWN(B70*$E$6,0),IF(IF(E70="",'依頼書'!$B$20,E70)="集合",ROUNDDOWN(C70*$E$6,0),IF(IF(E70="",'依頼書'!$B$20,E70)="戸建",ROUNDDOWN(D70*$E$6,0),""))))</x:f>
        <x:v>67</x:v>
      </x:c>
      <x:c r="G70" s="40"/>
      <x:c r="H70" s="15" t="str">
        <x:f>IF(G70="","",IF(NOT(ISNUMBER(G70)),"要修正：数値",IF(OR(G70&lt;0,G70&lt;&gt;INT(G70)),"要修正：整数",IF(G70=0,"",IF(F70="","要修正：配布不可",IF(G70&gt;F70,"要修正：上限超過","依頼あり"))))))</x:f>
      </x:c>
      <x:c r="I70" s="15" t="str"/>
    </x:row>
    <x:row r="71" ht="24" customHeight="1">
      <x:c r="A71" s="15" t="str">
        <x:v>大字諸田</x:v>
      </x:c>
      <x:c r="B71" s="38" t="n">
        <x:v>41</x:v>
      </x:c>
      <x:c r="C71" s="38" t="n">
        <x:v>0</x:v>
      </x:c>
      <x:c r="D71" s="38" t="n">
        <x:v>41</x:v>
      </x:c>
      <x:c r="E71" s="16"/>
      <x:c r="F71" s="39" t="n">
        <x:f>IF(COUNT(B71:D71)&lt;3,"",IF(IF(E71="",'依頼書'!$B$20,E71)="軒並",ROUNDDOWN(B71*$E$6,0),IF(IF(E71="",'依頼書'!$B$20,E71)="集合",ROUNDDOWN(C71*$E$6,0),IF(IF(E71="",'依頼書'!$B$20,E71)="戸建",ROUNDDOWN(D71*$E$6,0),""))))</x:f>
        <x:v>28</x:v>
      </x:c>
      <x:c r="G71" s="40"/>
      <x:c r="H71" s="15" t="str">
        <x:f>IF(G71="","",IF(NOT(ISNUMBER(G71)),"要修正：数値",IF(OR(G71&lt;0,G71&lt;&gt;INT(G71)),"要修正：整数",IF(G71=0,"",IF(F71="","要修正：配布不可",IF(G71&gt;F71,"要修正：上限超過","依頼あり"))))))</x:f>
      </x:c>
      <x:c r="I71" s="15" t="str"/>
    </x:row>
    <x:row r="72" ht="24" customHeight="1">
      <x:c r="A72" s="15" t="str">
        <x:v>大字常松</x:v>
      </x:c>
      <x:c r="B72" s="38" t="n">
        <x:v>198</x:v>
      </x:c>
      <x:c r="C72" s="38" t="n">
        <x:v>137</x:v>
      </x:c>
      <x:c r="D72" s="38" t="n">
        <x:v>59</x:v>
      </x:c>
      <x:c r="E72" s="16"/>
      <x:c r="F72" s="39" t="n">
        <x:f>IF(COUNT(B72:D72)&lt;3,"",IF(IF(E72="",'依頼書'!$B$20,E72)="軒並",ROUNDDOWN(B72*$E$6,0),IF(IF(E72="",'依頼書'!$B$20,E72)="集合",ROUNDDOWN(C72*$E$6,0),IF(IF(E72="",'依頼書'!$B$20,E72)="戸建",ROUNDDOWN(D72*$E$6,0),""))))</x:f>
        <x:v>138</x:v>
      </x:c>
      <x:c r="G72" s="40"/>
      <x:c r="H72" s="15" t="str">
        <x:f>IF(G72="","",IF(NOT(ISNUMBER(G72)),"要修正：数値",IF(OR(G72&lt;0,G72&lt;&gt;INT(G72)),"要修正：整数",IF(G72=0,"",IF(F72="","要修正：配布不可",IF(G72&gt;F72,"要修正：上限超過","依頼あり"))))))</x:f>
      </x:c>
      <x:c r="I72" s="15" t="str"/>
    </x:row>
    <x:row r="73" ht="24" customHeight="1">
      <x:c r="A73" s="15" t="str">
        <x:v>大字永岡（区域034001）</x:v>
      </x:c>
      <x:c r="B73" s="38" t="n">
        <x:v>191</x:v>
      </x:c>
      <x:c r="C73" s="38" t="n">
        <x:v>136</x:v>
      </x:c>
      <x:c r="D73" s="38" t="n">
        <x:v>52</x:v>
      </x:c>
      <x:c r="E73" s="16"/>
      <x:c r="F73" s="39" t="n">
        <x:f>IF(COUNT(B73:D73)&lt;3,"",IF(IF(E73="",'依頼書'!$B$20,E73)="軒並",ROUNDDOWN(B73*$E$6,0),IF(IF(E73="",'依頼書'!$B$20,E73)="集合",ROUNDDOWN(C73*$E$6,0),IF(IF(E73="",'依頼書'!$B$20,E73)="戸建",ROUNDDOWN(D73*$E$6,0),""))))</x:f>
        <x:v>133</x:v>
      </x:c>
      <x:c r="G73" s="40"/>
      <x:c r="H73" s="15" t="str">
        <x:f>IF(G73="","",IF(NOT(ISNUMBER(G73)),"要修正：数値",IF(OR(G73&lt;0,G73&lt;&gt;INT(G73)),"要修正：整数",IF(G73=0,"",IF(F73="","要修正：配布不可",IF(G73&gt;F73,"要修正：上限超過","依頼あり"))))))</x:f>
      </x:c>
      <x:c r="I73" s="15" t="str"/>
    </x:row>
    <x:row r="74" ht="24" customHeight="1">
      <x:c r="A74" s="15" t="str">
        <x:v>大字永岡（区域034002）</x:v>
      </x:c>
      <x:c r="B74" s="38" t="n">
        <x:v>10</x:v>
      </x:c>
      <x:c r="C74" s="38" t="n">
        <x:v>0</x:v>
      </x:c>
      <x:c r="D74" s="38" t="n">
        <x:v>10</x:v>
      </x:c>
      <x:c r="E74" s="16"/>
      <x:c r="F74" s="39" t="n">
        <x:f>IF(COUNT(B74:D74)&lt;3,"",IF(IF(E74="",'依頼書'!$B$20,E74)="軒並",ROUNDDOWN(B74*$E$6,0),IF(IF(E74="",'依頼書'!$B$20,E74)="集合",ROUNDDOWN(C74*$E$6,0),IF(IF(E74="",'依頼書'!$B$20,E74)="戸建",ROUNDDOWN(D74*$E$6,0),""))))</x:f>
        <x:v>7</x:v>
      </x:c>
      <x:c r="G74" s="40"/>
      <x:c r="H74" s="15" t="str">
        <x:f>IF(G74="","",IF(NOT(ISNUMBER(G74)),"要修正：数値",IF(OR(G74&lt;0,G74&lt;&gt;INT(G74)),"要修正：整数",IF(G74=0,"",IF(F74="","要修正：配布不可",IF(G74&gt;F74,"要修正：上限超過","依頼あり"))))))</x:f>
      </x:c>
      <x:c r="I74" s="15" t="str"/>
    </x:row>
    <x:row r="75" ht="24" customHeight="1">
      <x:c r="A75" s="15" t="str">
        <x:v>大字永岡（区域034004）</x:v>
      </x:c>
      <x:c r="B75" s="38" t="n">
        <x:v>1120</x:v>
      </x:c>
      <x:c r="C75" s="38" t="n">
        <x:v>521</x:v>
      </x:c>
      <x:c r="D75" s="38" t="n">
        <x:v>568</x:v>
      </x:c>
      <x:c r="E75" s="16"/>
      <x:c r="F75" s="39" t="n">
        <x:f>IF(COUNT(B75:D75)&lt;3,"",IF(IF(E75="",'依頼書'!$B$20,E75)="軒並",ROUNDDOWN(B75*$E$6,0),IF(IF(E75="",'依頼書'!$B$20,E75)="集合",ROUNDDOWN(C75*$E$6,0),IF(IF(E75="",'依頼書'!$B$20,E75)="戸建",ROUNDDOWN(D75*$E$6,0),""))))</x:f>
        <x:v>784</x:v>
      </x:c>
      <x:c r="G75" s="40"/>
      <x:c r="H75" s="15" t="str">
        <x:f>IF(G75="","",IF(NOT(ISNUMBER(G75)),"要修正：数値",IF(OR(G75&lt;0,G75&lt;&gt;INT(G75)),"要修正：整数",IF(G75=0,"",IF(F75="","要修正：配布不可",IF(G75&gt;F75,"要修正：上限超過","依頼あり"))))))</x:f>
      </x:c>
      <x:c r="I75" s="15" t="str"/>
    </x:row>
    <x:row r="76" ht="24" customHeight="1">
      <x:c r="A76" s="15" t="str">
        <x:v>大字永岡（区域034005）</x:v>
      </x:c>
      <x:c r="B76" s="38" t="n">
        <x:v>11</x:v>
      </x:c>
      <x:c r="C76" s="38" t="n">
        <x:v>6</x:v>
      </x:c>
      <x:c r="D76" s="38" t="n">
        <x:v>5</x:v>
      </x:c>
      <x:c r="E76" s="16"/>
      <x:c r="F76" s="39" t="n">
        <x:f>IF(COUNT(B76:D76)&lt;3,"",IF(IF(E76="",'依頼書'!$B$20,E76)="軒並",ROUNDDOWN(B76*$E$6,0),IF(IF(E76="",'依頼書'!$B$20,E76)="集合",ROUNDDOWN(C76*$E$6,0),IF(IF(E76="",'依頼書'!$B$20,E76)="戸建",ROUNDDOWN(D76*$E$6,0),""))))</x:f>
        <x:v>7</x:v>
      </x:c>
      <x:c r="G76" s="40"/>
      <x:c r="H76" s="15" t="str">
        <x:f>IF(G76="","",IF(NOT(ISNUMBER(G76)),"要修正：数値",IF(OR(G76&lt;0,G76&lt;&gt;INT(G76)),"要修正：整数",IF(G76=0,"",IF(F76="","要修正：配布不可",IF(G76&gt;F76,"要修正：上限超過","依頼あり"))))))</x:f>
      </x:c>
      <x:c r="I76" s="15" t="str"/>
    </x:row>
    <x:row r="77" ht="24" customHeight="1">
      <x:c r="A77" s="15" t="str">
        <x:v>筑紫駅前通一丁目</x:v>
      </x:c>
      <x:c r="B77" s="38" t="n">
        <x:v>681</x:v>
      </x:c>
      <x:c r="C77" s="38" t="n">
        <x:v>588</x:v>
      </x:c>
      <x:c r="D77" s="38" t="n">
        <x:v>91</x:v>
      </x:c>
      <x:c r="E77" s="16"/>
      <x:c r="F77" s="39" t="n">
        <x:f>IF(COUNT(B77:D77)&lt;3,"",IF(IF(E77="",'依頼書'!$B$20,E77)="軒並",ROUNDDOWN(B77*$E$6,0),IF(IF(E77="",'依頼書'!$B$20,E77)="集合",ROUNDDOWN(C77*$E$6,0),IF(IF(E77="",'依頼書'!$B$20,E77)="戸建",ROUNDDOWN(D77*$E$6,0),""))))</x:f>
        <x:v>476</x:v>
      </x:c>
      <x:c r="G77" s="40"/>
      <x:c r="H77" s="15" t="str">
        <x:f>IF(G77="","",IF(NOT(ISNUMBER(G77)),"要修正：数値",IF(OR(G77&lt;0,G77&lt;&gt;INT(G77)),"要修正：整数",IF(G77=0,"",IF(F77="","要修正：配布不可",IF(G77&gt;F77,"要修正：上限超過","依頼あり"))))))</x:f>
      </x:c>
      <x:c r="I77" s="15" t="str"/>
    </x:row>
    <x:row r="78" ht="24" customHeight="1">
      <x:c r="A78" s="15" t="str">
        <x:v>筑紫駅前通二丁目</x:v>
      </x:c>
      <x:c r="B78" s="38" t="n">
        <x:v>299</x:v>
      </x:c>
      <x:c r="C78" s="38" t="n">
        <x:v>6</x:v>
      </x:c>
      <x:c r="D78" s="38" t="n">
        <x:v>288</x:v>
      </x:c>
      <x:c r="E78" s="16"/>
      <x:c r="F78" s="39" t="n">
        <x:f>IF(COUNT(B78:D78)&lt;3,"",IF(IF(E78="",'依頼書'!$B$20,E78)="軒並",ROUNDDOWN(B78*$E$6,0),IF(IF(E78="",'依頼書'!$B$20,E78)="集合",ROUNDDOWN(C78*$E$6,0),IF(IF(E78="",'依頼書'!$B$20,E78)="戸建",ROUNDDOWN(D78*$E$6,0),""))))</x:f>
        <x:v>209</x:v>
      </x:c>
      <x:c r="G78" s="40"/>
      <x:c r="H78" s="15" t="str">
        <x:f>IF(G78="","",IF(NOT(ISNUMBER(G78)),"要修正：数値",IF(OR(G78&lt;0,G78&lt;&gt;INT(G78)),"要修正：整数",IF(G78=0,"",IF(F78="","要修正：配布不可",IF(G78&gt;F78,"要修正：上限超過","依頼あり"))))))</x:f>
      </x:c>
      <x:c r="I78" s="15" t="str"/>
    </x:row>
    <x:row r="79" ht="24" customHeight="1">
      <x:c r="A79" s="15" t="str">
        <x:v>桜台一丁目</x:v>
      </x:c>
      <x:c r="B79" s="38" t="n">
        <x:v>365</x:v>
      </x:c>
      <x:c r="C79" s="38" t="n">
        <x:v>128</x:v>
      </x:c>
      <x:c r="D79" s="38" t="n">
        <x:v>226</x:v>
      </x:c>
      <x:c r="E79" s="16"/>
      <x:c r="F79" s="39" t="n">
        <x:f>IF(COUNT(B79:D79)&lt;3,"",IF(IF(E79="",'依頼書'!$B$20,E79)="軒並",ROUNDDOWN(B79*$E$6,0),IF(IF(E79="",'依頼書'!$B$20,E79)="集合",ROUNDDOWN(C79*$E$6,0),IF(IF(E79="",'依頼書'!$B$20,E79)="戸建",ROUNDDOWN(D79*$E$6,0),""))))</x:f>
        <x:v>255</x:v>
      </x:c>
      <x:c r="G79" s="40"/>
      <x:c r="H79" s="15" t="str">
        <x:f>IF(G79="","",IF(NOT(ISNUMBER(G79)),"要修正：数値",IF(OR(G79&lt;0,G79&lt;&gt;INT(G79)),"要修正：整数",IF(G79=0,"",IF(F79="","要修正：配布不可",IF(G79&gt;F79,"要修正：上限超過","依頼あり"))))))</x:f>
      </x:c>
      <x:c r="I79" s="15" t="str"/>
    </x:row>
    <x:row r="80" ht="24" customHeight="1">
      <x:c r="A80" s="15" t="str">
        <x:v>桜台二丁目</x:v>
      </x:c>
      <x:c r="B80" s="38" t="n">
        <x:v>318</x:v>
      </x:c>
      <x:c r="C80" s="38" t="n">
        <x:v>163</x:v>
      </x:c>
      <x:c r="D80" s="38" t="n">
        <x:v>150</x:v>
      </x:c>
      <x:c r="E80" s="16"/>
      <x:c r="F80" s="39" t="n">
        <x:f>IF(COUNT(B80:D80)&lt;3,"",IF(IF(E80="",'依頼書'!$B$20,E80)="軒並",ROUNDDOWN(B80*$E$6,0),IF(IF(E80="",'依頼書'!$B$20,E80)="集合",ROUNDDOWN(C80*$E$6,0),IF(IF(E80="",'依頼書'!$B$20,E80)="戸建",ROUNDDOWN(D80*$E$6,0),""))))</x:f>
        <x:v>222</x:v>
      </x:c>
      <x:c r="G80" s="40"/>
      <x:c r="H80" s="15" t="str">
        <x:f>IF(G80="","",IF(NOT(ISNUMBER(G80)),"要修正：数値",IF(OR(G80&lt;0,G80&lt;&gt;INT(G80)),"要修正：整数",IF(G80=0,"",IF(F80="","要修正：配布不可",IF(G80&gt;F80,"要修正：上限超過","依頼あり"))))))</x:f>
      </x:c>
      <x:c r="I80" s="15" t="str"/>
    </x:row>
    <x:row r="81" ht="24" customHeight="1">
      <x:c r="A81" s="15" t="str">
        <x:v>むさしが丘一丁目</x:v>
      </x:c>
      <x:c r="B81" s="38" t="n">
        <x:v>196</x:v>
      </x:c>
      <x:c r="C81" s="38" t="n">
        <x:v>0</x:v>
      </x:c>
      <x:c r="D81" s="38" t="n">
        <x:v>193</x:v>
      </x:c>
      <x:c r="E81" s="16"/>
      <x:c r="F81" s="39" t="n">
        <x:f>IF(COUNT(B81:D81)&lt;3,"",IF(IF(E81="",'依頼書'!$B$20,E81)="軒並",ROUNDDOWN(B81*$E$6,0),IF(IF(E81="",'依頼書'!$B$20,E81)="集合",ROUNDDOWN(C81*$E$6,0),IF(IF(E81="",'依頼書'!$B$20,E81)="戸建",ROUNDDOWN(D81*$E$6,0),""))))</x:f>
        <x:v>137</x:v>
      </x:c>
      <x:c r="G81" s="40"/>
      <x:c r="H81" s="15" t="str">
        <x:f>IF(G81="","",IF(NOT(ISNUMBER(G81)),"要修正：数値",IF(OR(G81&lt;0,G81&lt;&gt;INT(G81)),"要修正：整数",IF(G81=0,"",IF(F81="","要修正：配布不可",IF(G81&gt;F81,"要修正：上限超過","依頼あり"))))))</x:f>
      </x:c>
      <x:c r="I81" s="15" t="str"/>
    </x:row>
    <x:row r="82" ht="24" customHeight="1">
      <x:c r="A82" s="15" t="str">
        <x:v>むさしが丘二丁目</x:v>
      </x:c>
      <x:c r="B82" s="38" t="n">
        <x:v>256</x:v>
      </x:c>
      <x:c r="C82" s="38" t="n">
        <x:v>0</x:v>
      </x:c>
      <x:c r="D82" s="38" t="n">
        <x:v>251</x:v>
      </x:c>
      <x:c r="E82" s="16"/>
      <x:c r="F82" s="39" t="n">
        <x:f>IF(COUNT(B82:D82)&lt;3,"",IF(IF(E82="",'依頼書'!$B$20,E82)="軒並",ROUNDDOWN(B82*$E$6,0),IF(IF(E82="",'依頼書'!$B$20,E82)="集合",ROUNDDOWN(C82*$E$6,0),IF(IF(E82="",'依頼書'!$B$20,E82)="戸建",ROUNDDOWN(D82*$E$6,0),""))))</x:f>
        <x:v>179</x:v>
      </x:c>
      <x:c r="G82" s="40"/>
      <x:c r="H82" s="15" t="str">
        <x:f>IF(G82="","",IF(NOT(ISNUMBER(G82)),"要修正：数値",IF(OR(G82&lt;0,G82&lt;&gt;INT(G82)),"要修正：整数",IF(G82=0,"",IF(F82="","要修正：配布不可",IF(G82&gt;F82,"要修正：上限超過","依頼あり"))))))</x:f>
      </x:c>
      <x:c r="I82" s="15" t="str"/>
    </x:row>
    <x:row r="83" ht="24" customHeight="1">
      <x:c r="A83" s="15" t="str">
        <x:v>むさしが丘三丁目</x:v>
      </x:c>
      <x:c r="B83" s="38" t="n">
        <x:v>262</x:v>
      </x:c>
      <x:c r="C83" s="38" t="n">
        <x:v>1</x:v>
      </x:c>
      <x:c r="D83" s="38" t="n">
        <x:v>255</x:v>
      </x:c>
      <x:c r="E83" s="16"/>
      <x:c r="F83" s="39" t="n">
        <x:f>IF(COUNT(B83:D83)&lt;3,"",IF(IF(E83="",'依頼書'!$B$20,E83)="軒並",ROUNDDOWN(B83*$E$6,0),IF(IF(E83="",'依頼書'!$B$20,E83)="集合",ROUNDDOWN(C83*$E$6,0),IF(IF(E83="",'依頼書'!$B$20,E83)="戸建",ROUNDDOWN(D83*$E$6,0),""))))</x:f>
        <x:v>183</x:v>
      </x:c>
      <x:c r="G83" s="40"/>
      <x:c r="H83" s="15" t="str">
        <x:f>IF(G83="","",IF(NOT(ISNUMBER(G83)),"要修正：数値",IF(OR(G83&lt;0,G83&lt;&gt;INT(G83)),"要修正：整数",IF(G83=0,"",IF(F83="","要修正：配布不可",IF(G83&gt;F83,"要修正：上限超過","依頼あり"))))))</x:f>
      </x:c>
      <x:c r="I83" s="15" t="str"/>
    </x:row>
    <x:row r="84" ht="24" customHeight="1">
      <x:c r="A84" s="15" t="str">
        <x:v>むさしが丘四丁目</x:v>
      </x:c>
      <x:c r="B84" s="38" t="n">
        <x:v>83</x:v>
      </x:c>
      <x:c r="C84" s="38" t="n">
        <x:v>0</x:v>
      </x:c>
      <x:c r="D84" s="38" t="n">
        <x:v>83</x:v>
      </x:c>
      <x:c r="E84" s="16"/>
      <x:c r="F84" s="39" t="n">
        <x:f>IF(COUNT(B84:D84)&lt;3,"",IF(IF(E84="",'依頼書'!$B$20,E84)="軒並",ROUNDDOWN(B84*$E$6,0),IF(IF(E84="",'依頼書'!$B$20,E84)="集合",ROUNDDOWN(C84*$E$6,0),IF(IF(E84="",'依頼書'!$B$20,E84)="戸建",ROUNDDOWN(D84*$E$6,0),""))))</x:f>
        <x:v>58</x:v>
      </x:c>
      <x:c r="G84" s="40"/>
      <x:c r="H84" s="15" t="str">
        <x:f>IF(G84="","",IF(NOT(ISNUMBER(G84)),"要修正：数値",IF(OR(G84&lt;0,G84&lt;&gt;INT(G84)),"要修正：整数",IF(G84=0,"",IF(F84="","要修正：配布不可",IF(G84&gt;F84,"要修正：上限超過","依頼あり"))))))</x:f>
      </x:c>
      <x:c r="I84" s="15" t="str"/>
    </x:row>
    <x:row r="85" ht="24" customHeight="1">
      <x:c r="A85" s="15" t="str">
        <x:v>美しが丘北一丁目</x:v>
      </x:c>
      <x:c r="B85" s="38" t="n">
        <x:v>233</x:v>
      </x:c>
      <x:c r="C85" s="38" t="n">
        <x:v>36</x:v>
      </x:c>
      <x:c r="D85" s="38" t="n">
        <x:v>197</x:v>
      </x:c>
      <x:c r="E85" s="16"/>
      <x:c r="F85" s="39" t="n">
        <x:f>IF(COUNT(B85:D85)&lt;3,"",IF(IF(E85="",'依頼書'!$B$20,E85)="軒並",ROUNDDOWN(B85*$E$6,0),IF(IF(E85="",'依頼書'!$B$20,E85)="集合",ROUNDDOWN(C85*$E$6,0),IF(IF(E85="",'依頼書'!$B$20,E85)="戸建",ROUNDDOWN(D85*$E$6,0),""))))</x:f>
        <x:v>163</x:v>
      </x:c>
      <x:c r="G85" s="40"/>
      <x:c r="H85" s="15" t="str">
        <x:f>IF(G85="","",IF(NOT(ISNUMBER(G85)),"要修正：数値",IF(OR(G85&lt;0,G85&lt;&gt;INT(G85)),"要修正：整数",IF(G85=0,"",IF(F85="","要修正：配布不可",IF(G85&gt;F85,"要修正：上限超過","依頼あり"))))))</x:f>
      </x:c>
      <x:c r="I85" s="15" t="str"/>
    </x:row>
    <x:row r="86" ht="24" customHeight="1">
      <x:c r="A86" s="15" t="str">
        <x:v>美しが丘北二丁目</x:v>
      </x:c>
      <x:c r="B86" s="38" t="n">
        <x:v>306</x:v>
      </x:c>
      <x:c r="C86" s="38" t="n">
        <x:v>60</x:v>
      </x:c>
      <x:c r="D86" s="38" t="n">
        <x:v>245</x:v>
      </x:c>
      <x:c r="E86" s="16"/>
      <x:c r="F86" s="39" t="n">
        <x:f>IF(COUNT(B86:D86)&lt;3,"",IF(IF(E86="",'依頼書'!$B$20,E86)="軒並",ROUNDDOWN(B86*$E$6,0),IF(IF(E86="",'依頼書'!$B$20,E86)="集合",ROUNDDOWN(C86*$E$6,0),IF(IF(E86="",'依頼書'!$B$20,E86)="戸建",ROUNDDOWN(D86*$E$6,0),""))))</x:f>
        <x:v>214</x:v>
      </x:c>
      <x:c r="G86" s="40"/>
      <x:c r="H86" s="15" t="str">
        <x:f>IF(G86="","",IF(NOT(ISNUMBER(G86)),"要修正：数値",IF(OR(G86&lt;0,G86&lt;&gt;INT(G86)),"要修正：整数",IF(G86=0,"",IF(F86="","要修正：配布不可",IF(G86&gt;F86,"要修正：上限超過","依頼あり"))))))</x:f>
      </x:c>
      <x:c r="I86" s="15" t="str"/>
    </x:row>
    <x:row r="87" ht="24" customHeight="1">
      <x:c r="A87" s="15" t="str">
        <x:v>美しが丘北三丁目</x:v>
      </x:c>
      <x:c r="B87" s="38" t="n">
        <x:v>349</x:v>
      </x:c>
      <x:c r="C87" s="38" t="n">
        <x:v>253</x:v>
      </x:c>
      <x:c r="D87" s="38" t="n">
        <x:v>94</x:v>
      </x:c>
      <x:c r="E87" s="16"/>
      <x:c r="F87" s="39" t="n">
        <x:f>IF(COUNT(B87:D87)&lt;3,"",IF(IF(E87="",'依頼書'!$B$20,E87)="軒並",ROUNDDOWN(B87*$E$6,0),IF(IF(E87="",'依頼書'!$B$20,E87)="集合",ROUNDDOWN(C87*$E$6,0),IF(IF(E87="",'依頼書'!$B$20,E87)="戸建",ROUNDDOWN(D87*$E$6,0),""))))</x:f>
        <x:v>244</x:v>
      </x:c>
      <x:c r="G87" s="40"/>
      <x:c r="H87" s="15" t="str">
        <x:f>IF(G87="","",IF(NOT(ISNUMBER(G87)),"要修正：数値",IF(OR(G87&lt;0,G87&lt;&gt;INT(G87)),"要修正：整数",IF(G87=0,"",IF(F87="","要修正：配布不可",IF(G87&gt;F87,"要修正：上限超過","依頼あり"))))))</x:f>
      </x:c>
      <x:c r="I87" s="15" t="str"/>
    </x:row>
    <x:row r="88" ht="24" customHeight="1">
      <x:c r="A88" s="15" t="str">
        <x:v>美しが丘北四丁目</x:v>
      </x:c>
      <x:c r="B88" s="38"/>
      <x:c r="C88" s="38"/>
      <x:c r="D88" s="38"/>
      <x:c r="E88" s="16"/>
      <x:c r="F88" s="39" t="str">
        <x:f>IF(COUNT(B88:D88)&lt;3,"",IF(IF(E88="",'依頼書'!$B$20,E88)="軒並",ROUNDDOWN(B88*$E$6,0),IF(IF(E88="",'依頼書'!$B$20,E88)="集合",ROUNDDOWN(C88*$E$6,0),IF(IF(E88="",'依頼書'!$B$20,E88)="戸建",ROUNDDOWN(D88*$E$6,0),""))))</x:f>
      </x:c>
      <x:c r="G88" s="40"/>
      <x:c r="H88" s="15" t="str">
        <x:f>IF(G88="","",IF(NOT(ISNUMBER(G88)),"要修正：数値",IF(OR(G88&lt;0,G88&lt;&gt;INT(G88)),"要修正：整数",IF(G88=0,"",IF(F88="","要修正：配布不可",IF(G88&gt;F88,"要修正：上限超過","依頼あり"))))))</x:f>
      </x:c>
      <x:c r="I88" s="15" t="str">
        <x:v>秘匿：大字原田に合算</x:v>
      </x:c>
    </x:row>
    <x:row r="89" ht="24" customHeight="1">
      <x:c r="A89" s="15" t="str">
        <x:v>美しが丘南一丁目</x:v>
      </x:c>
      <x:c r="B89" s="38" t="n">
        <x:v>218</x:v>
      </x:c>
      <x:c r="C89" s="38" t="n">
        <x:v>121</x:v>
      </x:c>
      <x:c r="D89" s="38" t="n">
        <x:v>95</x:v>
      </x:c>
      <x:c r="E89" s="16"/>
      <x:c r="F89" s="39" t="n">
        <x:f>IF(COUNT(B89:D89)&lt;3,"",IF(IF(E89="",'依頼書'!$B$20,E89)="軒並",ROUNDDOWN(B89*$E$6,0),IF(IF(E89="",'依頼書'!$B$20,E89)="集合",ROUNDDOWN(C89*$E$6,0),IF(IF(E89="",'依頼書'!$B$20,E89)="戸建",ROUNDDOWN(D89*$E$6,0),""))))</x:f>
        <x:v>152</x:v>
      </x:c>
      <x:c r="G89" s="40"/>
      <x:c r="H89" s="15" t="str">
        <x:f>IF(G89="","",IF(NOT(ISNUMBER(G89)),"要修正：数値",IF(OR(G89&lt;0,G89&lt;&gt;INT(G89)),"要修正：整数",IF(G89=0,"",IF(F89="","要修正：配布不可",IF(G89&gt;F89,"要修正：上限超過","依頼あり"))))))</x:f>
      </x:c>
      <x:c r="I89" s="15" t="str"/>
    </x:row>
    <x:row r="90" ht="24" customHeight="1">
      <x:c r="A90" s="15" t="str">
        <x:v>美しが丘南二丁目</x:v>
      </x:c>
      <x:c r="B90" s="38" t="n">
        <x:v>123</x:v>
      </x:c>
      <x:c r="C90" s="38" t="n">
        <x:v>8</x:v>
      </x:c>
      <x:c r="D90" s="38" t="n">
        <x:v>115</x:v>
      </x:c>
      <x:c r="E90" s="16"/>
      <x:c r="F90" s="39" t="n">
        <x:f>IF(COUNT(B90:D90)&lt;3,"",IF(IF(E90="",'依頼書'!$B$20,E90)="軒並",ROUNDDOWN(B90*$E$6,0),IF(IF(E90="",'依頼書'!$B$20,E90)="集合",ROUNDDOWN(C90*$E$6,0),IF(IF(E90="",'依頼書'!$B$20,E90)="戸建",ROUNDDOWN(D90*$E$6,0),""))))</x:f>
        <x:v>86</x:v>
      </x:c>
      <x:c r="G90" s="40"/>
      <x:c r="H90" s="15" t="str">
        <x:f>IF(G90="","",IF(NOT(ISNUMBER(G90)),"要修正：数値",IF(OR(G90&lt;0,G90&lt;&gt;INT(G90)),"要修正：整数",IF(G90=0,"",IF(F90="","要修正：配布不可",IF(G90&gt;F90,"要修正：上限超過","依頼あり"))))))</x:f>
      </x:c>
      <x:c r="I90" s="15" t="str"/>
    </x:row>
    <x:row r="91" ht="24" customHeight="1">
      <x:c r="A91" s="15" t="str">
        <x:v>美しが丘南三丁目</x:v>
      </x:c>
      <x:c r="B91" s="38" t="n">
        <x:v>306</x:v>
      </x:c>
      <x:c r="C91" s="38" t="n">
        <x:v>14</x:v>
      </x:c>
      <x:c r="D91" s="38" t="n">
        <x:v>291</x:v>
      </x:c>
      <x:c r="E91" s="16"/>
      <x:c r="F91" s="39" t="n">
        <x:f>IF(COUNT(B91:D91)&lt;3,"",IF(IF(E91="",'依頼書'!$B$20,E91)="軒並",ROUNDDOWN(B91*$E$6,0),IF(IF(E91="",'依頼書'!$B$20,E91)="集合",ROUNDDOWN(C91*$E$6,0),IF(IF(E91="",'依頼書'!$B$20,E91)="戸建",ROUNDDOWN(D91*$E$6,0),""))))</x:f>
        <x:v>214</x:v>
      </x:c>
      <x:c r="G91" s="40"/>
      <x:c r="H91" s="15" t="str">
        <x:f>IF(G91="","",IF(NOT(ISNUMBER(G91)),"要修正：数値",IF(OR(G91&lt;0,G91&lt;&gt;INT(G91)),"要修正：整数",IF(G91=0,"",IF(F91="","要修正：配布不可",IF(G91&gt;F91,"要修正：上限超過","依頼あり"))))))</x:f>
      </x:c>
      <x:c r="I91" s="15" t="str"/>
    </x:row>
    <x:row r="92" ht="24" customHeight="1">
      <x:c r="A92" s="15" t="str">
        <x:v>美しが丘南四丁目</x:v>
      </x:c>
      <x:c r="B92" s="38" t="n">
        <x:v>345</x:v>
      </x:c>
      <x:c r="C92" s="38" t="n">
        <x:v>0</x:v>
      </x:c>
      <x:c r="D92" s="38" t="n">
        <x:v>343</x:v>
      </x:c>
      <x:c r="E92" s="16"/>
      <x:c r="F92" s="39" t="n">
        <x:f>IF(COUNT(B92:D92)&lt;3,"",IF(IF(E92="",'依頼書'!$B$20,E92)="軒並",ROUNDDOWN(B92*$E$6,0),IF(IF(E92="",'依頼書'!$B$20,E92)="集合",ROUNDDOWN(C92*$E$6,0),IF(IF(E92="",'依頼書'!$B$20,E92)="戸建",ROUNDDOWN(D92*$E$6,0),""))))</x:f>
        <x:v>241</x:v>
      </x:c>
      <x:c r="G92" s="40"/>
      <x:c r="H92" s="15" t="str">
        <x:f>IF(G92="","",IF(NOT(ISNUMBER(G92)),"要修正：数値",IF(OR(G92&lt;0,G92&lt;&gt;INT(G92)),"要修正：整数",IF(G92=0,"",IF(F92="","要修正：配布不可",IF(G92&gt;F92,"要修正：上限超過","依頼あり"))))))</x:f>
      </x:c>
      <x:c r="I92" s="15" t="str"/>
    </x:row>
    <x:row r="93" ht="24" customHeight="1">
      <x:c r="A93" s="15" t="str">
        <x:v>美しが丘南五丁目</x:v>
      </x:c>
      <x:c r="B93" s="38" t="n">
        <x:v>186</x:v>
      </x:c>
      <x:c r="C93" s="38" t="n">
        <x:v>38</x:v>
      </x:c>
      <x:c r="D93" s="38" t="n">
        <x:v>147</x:v>
      </x:c>
      <x:c r="E93" s="16"/>
      <x:c r="F93" s="39" t="n">
        <x:f>IF(COUNT(B93:D93)&lt;3,"",IF(IF(E93="",'依頼書'!$B$20,E93)="軒並",ROUNDDOWN(B93*$E$6,0),IF(IF(E93="",'依頼書'!$B$20,E93)="集合",ROUNDDOWN(C93*$E$6,0),IF(IF(E93="",'依頼書'!$B$20,E93)="戸建",ROUNDDOWN(D93*$E$6,0),""))))</x:f>
        <x:v>130</x:v>
      </x:c>
      <x:c r="G93" s="40"/>
      <x:c r="H93" s="15" t="str">
        <x:f>IF(G93="","",IF(NOT(ISNUMBER(G93)),"要修正：数値",IF(OR(G93&lt;0,G93&lt;&gt;INT(G93)),"要修正：整数",IF(G93=0,"",IF(F93="","要修正：配布不可",IF(G93&gt;F93,"要修正：上限超過","依頼あり"))))))</x:f>
      </x:c>
      <x:c r="I93" s="15" t="str"/>
    </x:row>
    <x:row r="94" ht="24" customHeight="1">
      <x:c r="A94" s="15" t="str">
        <x:v>美しが丘南六丁目</x:v>
      </x:c>
      <x:c r="B94" s="38" t="n">
        <x:v>217</x:v>
      </x:c>
      <x:c r="C94" s="38" t="n">
        <x:v>6</x:v>
      </x:c>
      <x:c r="D94" s="38" t="n">
        <x:v>211</x:v>
      </x:c>
      <x:c r="E94" s="16"/>
      <x:c r="F94" s="39" t="n">
        <x:f>IF(COUNT(B94:D94)&lt;3,"",IF(IF(E94="",'依頼書'!$B$20,E94)="軒並",ROUNDDOWN(B94*$E$6,0),IF(IF(E94="",'依頼書'!$B$20,E94)="集合",ROUNDDOWN(C94*$E$6,0),IF(IF(E94="",'依頼書'!$B$20,E94)="戸建",ROUNDDOWN(D94*$E$6,0),""))))</x:f>
        <x:v>151</x:v>
      </x:c>
      <x:c r="G94" s="40"/>
      <x:c r="H94" s="15" t="str">
        <x:f>IF(G94="","",IF(NOT(ISNUMBER(G94)),"要修正：数値",IF(OR(G94&lt;0,G94&lt;&gt;INT(G94)),"要修正：整数",IF(G94=0,"",IF(F94="","要修正：配布不可",IF(G94&gt;F94,"要修正：上限超過","依頼あり"))))))</x:f>
      </x:c>
      <x:c r="I94" s="15" t="str"/>
    </x:row>
    <x:row r="95" ht="24" customHeight="1">
      <x:c r="A95" s="15" t="str">
        <x:v>美しが丘南七丁目</x:v>
      </x:c>
      <x:c r="B95" s="38" t="n">
        <x:v>154</x:v>
      </x:c>
      <x:c r="C95" s="38" t="n">
        <x:v>43</x:v>
      </x:c>
      <x:c r="D95" s="38" t="n">
        <x:v>109</x:v>
      </x:c>
      <x:c r="E95" s="16"/>
      <x:c r="F95" s="39" t="n">
        <x:f>IF(COUNT(B95:D95)&lt;3,"",IF(IF(E95="",'依頼書'!$B$20,E95)="軒並",ROUNDDOWN(B95*$E$6,0),IF(IF(E95="",'依頼書'!$B$20,E95)="集合",ROUNDDOWN(C95*$E$6,0),IF(IF(E95="",'依頼書'!$B$20,E95)="戸建",ROUNDDOWN(D95*$E$6,0),""))))</x:f>
        <x:v>107</x:v>
      </x:c>
      <x:c r="G95" s="40"/>
      <x:c r="H95" s="15" t="str">
        <x:f>IF(G95="","",IF(NOT(ISNUMBER(G95)),"要修正：数値",IF(OR(G95&lt;0,G95&lt;&gt;INT(G95)),"要修正：整数",IF(G95=0,"",IF(F95="","要修正：配布不可",IF(G95&gt;F95,"要修正：上限超過","依頼あり"))))))</x:f>
      </x:c>
      <x:c r="I95" s="15" t="str"/>
    </x:row>
    <x:row r="96" ht="24" customHeight="1">
      <x:c r="A96" s="15" t="str">
        <x:v>光が丘一丁目</x:v>
      </x:c>
      <x:c r="B96" s="38" t="n">
        <x:v>252</x:v>
      </x:c>
      <x:c r="C96" s="38" t="n">
        <x:v>10</x:v>
      </x:c>
      <x:c r="D96" s="38" t="n">
        <x:v>242</x:v>
      </x:c>
      <x:c r="E96" s="16"/>
      <x:c r="F96" s="39" t="n">
        <x:f>IF(COUNT(B96:D96)&lt;3,"",IF(IF(E96="",'依頼書'!$B$20,E96)="軒並",ROUNDDOWN(B96*$E$6,0),IF(IF(E96="",'依頼書'!$B$20,E96)="集合",ROUNDDOWN(C96*$E$6,0),IF(IF(E96="",'依頼書'!$B$20,E96)="戸建",ROUNDDOWN(D96*$E$6,0),""))))</x:f>
        <x:v>176</x:v>
      </x:c>
      <x:c r="G96" s="40"/>
      <x:c r="H96" s="15" t="str">
        <x:f>IF(G96="","",IF(NOT(ISNUMBER(G96)),"要修正：数値",IF(OR(G96&lt;0,G96&lt;&gt;INT(G96)),"要修正：整数",IF(G96=0,"",IF(F96="","要修正：配布不可",IF(G96&gt;F96,"要修正：上限超過","依頼あり"))))))</x:f>
      </x:c>
      <x:c r="I96" s="15" t="str"/>
    </x:row>
    <x:row r="97" ht="24" customHeight="1">
      <x:c r="A97" s="15" t="str">
        <x:v>光が丘二丁目</x:v>
      </x:c>
      <x:c r="B97" s="38" t="n">
        <x:v>114</x:v>
      </x:c>
      <x:c r="C97" s="38" t="n">
        <x:v>0</x:v>
      </x:c>
      <x:c r="D97" s="38" t="n">
        <x:v>114</x:v>
      </x:c>
      <x:c r="E97" s="16"/>
      <x:c r="F97" s="39" t="n">
        <x:f>IF(COUNT(B97:D97)&lt;3,"",IF(IF(E97="",'依頼書'!$B$20,E97)="軒並",ROUNDDOWN(B97*$E$6,0),IF(IF(E97="",'依頼書'!$B$20,E97)="集合",ROUNDDOWN(C97*$E$6,0),IF(IF(E97="",'依頼書'!$B$20,E97)="戸建",ROUNDDOWN(D97*$E$6,0),""))))</x:f>
        <x:v>79</x:v>
      </x:c>
      <x:c r="G97" s="40"/>
      <x:c r="H97" s="15" t="str">
        <x:f>IF(G97="","",IF(NOT(ISNUMBER(G97)),"要修正：数値",IF(OR(G97&lt;0,G97&lt;&gt;INT(G97)),"要修正：整数",IF(G97=0,"",IF(F97="","要修正：配布不可",IF(G97&gt;F97,"要修正：上限超過","依頼あり"))))))</x:f>
      </x:c>
      <x:c r="I97" s="15" t="str"/>
    </x:row>
    <x:row r="98" ht="24" customHeight="1">
      <x:c r="A98" s="15" t="str">
        <x:v>光が丘三丁目</x:v>
      </x:c>
      <x:c r="B98" s="38" t="n">
        <x:v>334</x:v>
      </x:c>
      <x:c r="C98" s="38" t="n">
        <x:v>23</x:v>
      </x:c>
      <x:c r="D98" s="38" t="n">
        <x:v>308</x:v>
      </x:c>
      <x:c r="E98" s="16"/>
      <x:c r="F98" s="39" t="n">
        <x:f>IF(COUNT(B98:D98)&lt;3,"",IF(IF(E98="",'依頼書'!$B$20,E98)="軒並",ROUNDDOWN(B98*$E$6,0),IF(IF(E98="",'依頼書'!$B$20,E98)="集合",ROUNDDOWN(C98*$E$6,0),IF(IF(E98="",'依頼書'!$B$20,E98)="戸建",ROUNDDOWN(D98*$E$6,0),""))))</x:f>
        <x:v>233</x:v>
      </x:c>
      <x:c r="G98" s="40"/>
      <x:c r="H98" s="15" t="str">
        <x:f>IF(G98="","",IF(NOT(ISNUMBER(G98)),"要修正：数値",IF(OR(G98&lt;0,G98&lt;&gt;INT(G98)),"要修正：整数",IF(G98=0,"",IF(F98="","要修正：配布不可",IF(G98&gt;F98,"要修正：上限超過","依頼あり"))))))</x:f>
      </x:c>
      <x:c r="I98" s="15" t="str"/>
    </x:row>
    <x:row r="99" ht="24" customHeight="1">
      <x:c r="A99" s="15" t="str">
        <x:v>光が丘四丁目</x:v>
      </x:c>
      <x:c r="B99" s="38" t="n">
        <x:v>318</x:v>
      </x:c>
      <x:c r="C99" s="38" t="n">
        <x:v>195</x:v>
      </x:c>
      <x:c r="D99" s="38" t="n">
        <x:v>119</x:v>
      </x:c>
      <x:c r="E99" s="16"/>
      <x:c r="F99" s="39" t="n">
        <x:f>IF(COUNT(B99:D99)&lt;3,"",IF(IF(E99="",'依頼書'!$B$20,E99)="軒並",ROUNDDOWN(B99*$E$6,0),IF(IF(E99="",'依頼書'!$B$20,E99)="集合",ROUNDDOWN(C99*$E$6,0),IF(IF(E99="",'依頼書'!$B$20,E99)="戸建",ROUNDDOWN(D99*$E$6,0),""))))</x:f>
        <x:v>222</x:v>
      </x:c>
      <x:c r="G99" s="40"/>
      <x:c r="H99" s="15" t="str">
        <x:f>IF(G99="","",IF(NOT(ISNUMBER(G99)),"要修正：数値",IF(OR(G99&lt;0,G99&lt;&gt;INT(G99)),"要修正：整数",IF(G99=0,"",IF(F99="","要修正：配布不可",IF(G99&gt;F99,"要修正：上限超過","依頼あり"))))))</x:f>
      </x:c>
      <x:c r="I99" s="15" t="str"/>
    </x:row>
    <x:row r="100" ht="24" customHeight="1">
      <x:c r="A100" s="15" t="str">
        <x:v>光が丘五丁目</x:v>
      </x:c>
      <x:c r="B100" s="38" t="n">
        <x:v>235</x:v>
      </x:c>
      <x:c r="C100" s="38" t="n">
        <x:v>0</x:v>
      </x:c>
      <x:c r="D100" s="38" t="n">
        <x:v>234</x:v>
      </x:c>
      <x:c r="E100" s="16"/>
      <x:c r="F100" s="39" t="n">
        <x:f>IF(COUNT(B100:D100)&lt;3,"",IF(IF(E100="",'依頼書'!$B$20,E100)="軒並",ROUNDDOWN(B100*$E$6,0),IF(IF(E100="",'依頼書'!$B$20,E100)="集合",ROUNDDOWN(C100*$E$6,0),IF(IF(E100="",'依頼書'!$B$20,E100)="戸建",ROUNDDOWN(D100*$E$6,0),""))))</x:f>
        <x:v>164</x:v>
      </x:c>
      <x:c r="G100" s="40"/>
      <x:c r="H100" s="15" t="str">
        <x:f>IF(G100="","",IF(NOT(ISNUMBER(G100)),"要修正：数値",IF(OR(G100&lt;0,G100&lt;&gt;INT(G100)),"要修正：整数",IF(G100=0,"",IF(F100="","要修正：配布不可",IF(G100&gt;F100,"要修正：上限超過","依頼あり"))))))</x:f>
      </x:c>
      <x:c r="I100" s="15" t="str"/>
    </x:row>
    <x:row r="101" ht="24" customHeight="1">
      <x:c r="A101" s="15" t="str">
        <x:v>二日市北一丁目</x:v>
      </x:c>
      <x:c r="B101" s="38" t="n">
        <x:v>535</x:v>
      </x:c>
      <x:c r="C101" s="38" t="n">
        <x:v>330</x:v>
      </x:c>
      <x:c r="D101" s="38" t="n">
        <x:v>181</x:v>
      </x:c>
      <x:c r="E101" s="16"/>
      <x:c r="F101" s="39" t="n">
        <x:f>IF(COUNT(B101:D101)&lt;3,"",IF(IF(E101="",'依頼書'!$B$20,E101)="軒並",ROUNDDOWN(B101*$E$6,0),IF(IF(E101="",'依頼書'!$B$20,E101)="集合",ROUNDDOWN(C101*$E$6,0),IF(IF(E101="",'依頼書'!$B$20,E101)="戸建",ROUNDDOWN(D101*$E$6,0),""))))</x:f>
        <x:v>374</x:v>
      </x:c>
      <x:c r="G101" s="40"/>
      <x:c r="H101" s="15" t="str">
        <x:f>IF(G101="","",IF(NOT(ISNUMBER(G101)),"要修正：数値",IF(OR(G101&lt;0,G101&lt;&gt;INT(G101)),"要修正：整数",IF(G101=0,"",IF(F101="","要修正：配布不可",IF(G101&gt;F101,"要修正：上限超過","依頼あり"))))))</x:f>
      </x:c>
      <x:c r="I101" s="15" t="str"/>
    </x:row>
    <x:row r="102" ht="24" customHeight="1">
      <x:c r="A102" s="15" t="str">
        <x:v>二日市北二丁目</x:v>
      </x:c>
      <x:c r="B102" s="38" t="n">
        <x:v>581</x:v>
      </x:c>
      <x:c r="C102" s="38" t="n">
        <x:v>487</x:v>
      </x:c>
      <x:c r="D102" s="38" t="n">
        <x:v>77</x:v>
      </x:c>
      <x:c r="E102" s="16"/>
      <x:c r="F102" s="39" t="n">
        <x:f>IF(COUNT(B102:D102)&lt;3,"",IF(IF(E102="",'依頼書'!$B$20,E102)="軒並",ROUNDDOWN(B102*$E$6,0),IF(IF(E102="",'依頼書'!$B$20,E102)="集合",ROUNDDOWN(C102*$E$6,0),IF(IF(E102="",'依頼書'!$B$20,E102)="戸建",ROUNDDOWN(D102*$E$6,0),""))))</x:f>
        <x:v>406</x:v>
      </x:c>
      <x:c r="G102" s="40"/>
      <x:c r="H102" s="15" t="str">
        <x:f>IF(G102="","",IF(NOT(ISNUMBER(G102)),"要修正：数値",IF(OR(G102&lt;0,G102&lt;&gt;INT(G102)),"要修正：整数",IF(G102=0,"",IF(F102="","要修正：配布不可",IF(G102&gt;F102,"要修正：上限超過","依頼あり"))))))</x:f>
      </x:c>
      <x:c r="I102" s="15" t="str"/>
    </x:row>
    <x:row r="103" ht="24" customHeight="1">
      <x:c r="A103" s="15" t="str">
        <x:v>二日市北三丁目</x:v>
      </x:c>
      <x:c r="B103" s="38" t="n">
        <x:v>112</x:v>
      </x:c>
      <x:c r="C103" s="38" t="n">
        <x:v>73</x:v>
      </x:c>
      <x:c r="D103" s="38" t="n">
        <x:v>37</x:v>
      </x:c>
      <x:c r="E103" s="16"/>
      <x:c r="F103" s="39" t="n">
        <x:f>IF(COUNT(B103:D103)&lt;3,"",IF(IF(E103="",'依頼書'!$B$20,E103)="軒並",ROUNDDOWN(B103*$E$6,0),IF(IF(E103="",'依頼書'!$B$20,E103)="集合",ROUNDDOWN(C103*$E$6,0),IF(IF(E103="",'依頼書'!$B$20,E103)="戸建",ROUNDDOWN(D103*$E$6,0),""))))</x:f>
        <x:v>78</x:v>
      </x:c>
      <x:c r="G103" s="40"/>
      <x:c r="H103" s="15" t="str">
        <x:f>IF(G103="","",IF(NOT(ISNUMBER(G103)),"要修正：数値",IF(OR(G103&lt;0,G103&lt;&gt;INT(G103)),"要修正：整数",IF(G103=0,"",IF(F103="","要修正：配布不可",IF(G103&gt;F103,"要修正：上限超過","依頼あり"))))))</x:f>
      </x:c>
      <x:c r="I103" s="15" t="str"/>
    </x:row>
    <x:row r="104" ht="24" customHeight="1">
      <x:c r="A104" s="15" t="str">
        <x:v>二日市北四丁目</x:v>
      </x:c>
      <x:c r="B104" s="38" t="n">
        <x:v>1014</x:v>
      </x:c>
      <x:c r="C104" s="38" t="n">
        <x:v>780</x:v>
      </x:c>
      <x:c r="D104" s="38" t="n">
        <x:v>214</x:v>
      </x:c>
      <x:c r="E104" s="16"/>
      <x:c r="F104" s="39" t="n">
        <x:f>IF(COUNT(B104:D104)&lt;3,"",IF(IF(E104="",'依頼書'!$B$20,E104)="軒並",ROUNDDOWN(B104*$E$6,0),IF(IF(E104="",'依頼書'!$B$20,E104)="集合",ROUNDDOWN(C104*$E$6,0),IF(IF(E104="",'依頼書'!$B$20,E104)="戸建",ROUNDDOWN(D104*$E$6,0),""))))</x:f>
        <x:v>709</x:v>
      </x:c>
      <x:c r="G104" s="40"/>
      <x:c r="H104" s="15" t="str">
        <x:f>IF(G104="","",IF(NOT(ISNUMBER(G104)),"要修正：数値",IF(OR(G104&lt;0,G104&lt;&gt;INT(G104)),"要修正：整数",IF(G104=0,"",IF(F104="","要修正：配布不可",IF(G104&gt;F104,"要修正：上限超過","依頼あり"))))))</x:f>
      </x:c>
      <x:c r="I104" s="15" t="str"/>
    </x:row>
    <x:row r="105" ht="24" customHeight="1">
      <x:c r="A105" s="15" t="str">
        <x:v>二日市北五丁目</x:v>
      </x:c>
      <x:c r="B105" s="38" t="n">
        <x:v>222</x:v>
      </x:c>
      <x:c r="C105" s="38" t="n">
        <x:v>93</x:v>
      </x:c>
      <x:c r="D105" s="38" t="n">
        <x:v>126</x:v>
      </x:c>
      <x:c r="E105" s="16"/>
      <x:c r="F105" s="39" t="n">
        <x:f>IF(COUNT(B105:D105)&lt;3,"",IF(IF(E105="",'依頼書'!$B$20,E105)="軒並",ROUNDDOWN(B105*$E$6,0),IF(IF(E105="",'依頼書'!$B$20,E105)="集合",ROUNDDOWN(C105*$E$6,0),IF(IF(E105="",'依頼書'!$B$20,E105)="戸建",ROUNDDOWN(D105*$E$6,0),""))))</x:f>
        <x:v>155</x:v>
      </x:c>
      <x:c r="G105" s="40"/>
      <x:c r="H105" s="15" t="str">
        <x:f>IF(G105="","",IF(NOT(ISNUMBER(G105)),"要修正：数値",IF(OR(G105&lt;0,G105&lt;&gt;INT(G105)),"要修正：整数",IF(G105=0,"",IF(F105="","要修正：配布不可",IF(G105&gt;F105,"要修正：上限超過","依頼あり"))))))</x:f>
      </x:c>
      <x:c r="I105" s="15" t="str"/>
    </x:row>
    <x:row r="106" ht="24" customHeight="1">
      <x:c r="A106" s="15" t="str">
        <x:v>二日市北六丁目</x:v>
      </x:c>
      <x:c r="B106" s="38" t="n">
        <x:v>335</x:v>
      </x:c>
      <x:c r="C106" s="38" t="n">
        <x:v>82</x:v>
      </x:c>
      <x:c r="D106" s="38" t="n">
        <x:v>247</x:v>
      </x:c>
      <x:c r="E106" s="16"/>
      <x:c r="F106" s="39" t="n">
        <x:f>IF(COUNT(B106:D106)&lt;3,"",IF(IF(E106="",'依頼書'!$B$20,E106)="軒並",ROUNDDOWN(B106*$E$6,0),IF(IF(E106="",'依頼書'!$B$20,E106)="集合",ROUNDDOWN(C106*$E$6,0),IF(IF(E106="",'依頼書'!$B$20,E106)="戸建",ROUNDDOWN(D106*$E$6,0),""))))</x:f>
        <x:v>234</x:v>
      </x:c>
      <x:c r="G106" s="40"/>
      <x:c r="H106" s="15" t="str">
        <x:f>IF(G106="","",IF(NOT(ISNUMBER(G106)),"要修正：数値",IF(OR(G106&lt;0,G106&lt;&gt;INT(G106)),"要修正：整数",IF(G106=0,"",IF(F106="","要修正：配布不可",IF(G106&gt;F106,"要修正：上限超過","依頼あり"))))))</x:f>
      </x:c>
      <x:c r="I106" s="15" t="str"/>
    </x:row>
    <x:row r="107" ht="24" customHeight="1">
      <x:c r="A107" s="15" t="str">
        <x:v>二日市北七丁目</x:v>
      </x:c>
      <x:c r="B107" s="38" t="n">
        <x:v>456</x:v>
      </x:c>
      <x:c r="C107" s="38" t="n">
        <x:v>317</x:v>
      </x:c>
      <x:c r="D107" s="38" t="n">
        <x:v>134</x:v>
      </x:c>
      <x:c r="E107" s="16"/>
      <x:c r="F107" s="39" t="n">
        <x:f>IF(COUNT(B107:D107)&lt;3,"",IF(IF(E107="",'依頼書'!$B$20,E107)="軒並",ROUNDDOWN(B107*$E$6,0),IF(IF(E107="",'依頼書'!$B$20,E107)="集合",ROUNDDOWN(C107*$E$6,0),IF(IF(E107="",'依頼書'!$B$20,E107)="戸建",ROUNDDOWN(D107*$E$6,0),""))))</x:f>
        <x:v>319</x:v>
      </x:c>
      <x:c r="G107" s="40"/>
      <x:c r="H107" s="15" t="str">
        <x:f>IF(G107="","",IF(NOT(ISNUMBER(G107)),"要修正：数値",IF(OR(G107&lt;0,G107&lt;&gt;INT(G107)),"要修正：整数",IF(G107=0,"",IF(F107="","要修正：配布不可",IF(G107&gt;F107,"要修正：上限超過","依頼あり"))))))</x:f>
      </x:c>
      <x:c r="I107" s="15" t="str"/>
    </x:row>
    <x:row r="108" ht="24" customHeight="1">
      <x:c r="A108" s="15" t="str">
        <x:v>二日市北八丁目</x:v>
      </x:c>
      <x:c r="B108" s="38" t="n">
        <x:v>194</x:v>
      </x:c>
      <x:c r="C108" s="38" t="n">
        <x:v>13</x:v>
      </x:c>
      <x:c r="D108" s="38" t="n">
        <x:v>177</x:v>
      </x:c>
      <x:c r="E108" s="16"/>
      <x:c r="F108" s="39" t="n">
        <x:f>IF(COUNT(B108:D108)&lt;3,"",IF(IF(E108="",'依頼書'!$B$20,E108)="軒並",ROUNDDOWN(B108*$E$6,0),IF(IF(E108="",'依頼書'!$B$20,E108)="集合",ROUNDDOWN(C108*$E$6,0),IF(IF(E108="",'依頼書'!$B$20,E108)="戸建",ROUNDDOWN(D108*$E$6,0),""))))</x:f>
        <x:v>135</x:v>
      </x:c>
      <x:c r="G108" s="40"/>
      <x:c r="H108" s="15" t="str">
        <x:f>IF(G108="","",IF(NOT(ISNUMBER(G108)),"要修正：数値",IF(OR(G108&lt;0,G108&lt;&gt;INT(G108)),"要修正：整数",IF(G108=0,"",IF(F108="","要修正：配布不可",IF(G108&gt;F108,"要修正：上限超過","依頼あり"))))))</x:f>
      </x:c>
      <x:c r="I108" s="15" t="str"/>
    </x:row>
    <x:row r="109" ht="24" customHeight="1">
      <x:c r="A109" s="15" t="str">
        <x:v>二日市南一丁目</x:v>
      </x:c>
      <x:c r="B109" s="38" t="n">
        <x:v>177</x:v>
      </x:c>
      <x:c r="C109" s="38" t="n">
        <x:v>148</x:v>
      </x:c>
      <x:c r="D109" s="38" t="n">
        <x:v>27</x:v>
      </x:c>
      <x:c r="E109" s="16"/>
      <x:c r="F109" s="39" t="n">
        <x:f>IF(COUNT(B109:D109)&lt;3,"",IF(IF(E109="",'依頼書'!$B$20,E109)="軒並",ROUNDDOWN(B109*$E$6,0),IF(IF(E109="",'依頼書'!$B$20,E109)="集合",ROUNDDOWN(C109*$E$6,0),IF(IF(E109="",'依頼書'!$B$20,E109)="戸建",ROUNDDOWN(D109*$E$6,0),""))))</x:f>
        <x:v>123</x:v>
      </x:c>
      <x:c r="G109" s="40"/>
      <x:c r="H109" s="15" t="str">
        <x:f>IF(G109="","",IF(NOT(ISNUMBER(G109)),"要修正：数値",IF(OR(G109&lt;0,G109&lt;&gt;INT(G109)),"要修正：整数",IF(G109=0,"",IF(F109="","要修正：配布不可",IF(G109&gt;F109,"要修正：上限超過","依頼あり"))))))</x:f>
      </x:c>
      <x:c r="I109" s="15" t="str"/>
    </x:row>
    <x:row r="110" ht="24" customHeight="1">
      <x:c r="A110" s="15" t="str">
        <x:v>二日市南二丁目</x:v>
      </x:c>
      <x:c r="B110" s="38" t="n">
        <x:v>286</x:v>
      </x:c>
      <x:c r="C110" s="38" t="n">
        <x:v>177</x:v>
      </x:c>
      <x:c r="D110" s="38" t="n">
        <x:v>106</x:v>
      </x:c>
      <x:c r="E110" s="16"/>
      <x:c r="F110" s="39" t="n">
        <x:f>IF(COUNT(B110:D110)&lt;3,"",IF(IF(E110="",'依頼書'!$B$20,E110)="軒並",ROUNDDOWN(B110*$E$6,0),IF(IF(E110="",'依頼書'!$B$20,E110)="集合",ROUNDDOWN(C110*$E$6,0),IF(IF(E110="",'依頼書'!$B$20,E110)="戸建",ROUNDDOWN(D110*$E$6,0),""))))</x:f>
        <x:v>200</x:v>
      </x:c>
      <x:c r="G110" s="40"/>
      <x:c r="H110" s="15" t="str">
        <x:f>IF(G110="","",IF(NOT(ISNUMBER(G110)),"要修正：数値",IF(OR(G110&lt;0,G110&lt;&gt;INT(G110)),"要修正：整数",IF(G110=0,"",IF(F110="","要修正：配布不可",IF(G110&gt;F110,"要修正：上限超過","依頼あり"))))))</x:f>
      </x:c>
      <x:c r="I110" s="15" t="str"/>
    </x:row>
    <x:row r="111" ht="24" customHeight="1">
      <x:c r="A111" s="15" t="str">
        <x:v>二日市南三丁目</x:v>
      </x:c>
      <x:c r="B111" s="38" t="n">
        <x:v>172</x:v>
      </x:c>
      <x:c r="C111" s="38" t="n">
        <x:v>144</x:v>
      </x:c>
      <x:c r="D111" s="38" t="n">
        <x:v>27</x:v>
      </x:c>
      <x:c r="E111" s="16"/>
      <x:c r="F111" s="39" t="n">
        <x:f>IF(COUNT(B111:D111)&lt;3,"",IF(IF(E111="",'依頼書'!$B$20,E111)="軒並",ROUNDDOWN(B111*$E$6,0),IF(IF(E111="",'依頼書'!$B$20,E111)="集合",ROUNDDOWN(C111*$E$6,0),IF(IF(E111="",'依頼書'!$B$20,E111)="戸建",ROUNDDOWN(D111*$E$6,0),""))))</x:f>
        <x:v>120</x:v>
      </x:c>
      <x:c r="G111" s="40"/>
      <x:c r="H111" s="15" t="str">
        <x:f>IF(G111="","",IF(NOT(ISNUMBER(G111)),"要修正：数値",IF(OR(G111&lt;0,G111&lt;&gt;INT(G111)),"要修正：整数",IF(G111=0,"",IF(F111="","要修正：配布不可",IF(G111&gt;F111,"要修正：上限超過","依頼あり"))))))</x:f>
      </x:c>
      <x:c r="I111" s="15" t="str"/>
    </x:row>
    <x:row r="112" ht="24" customHeight="1">
      <x:c r="A112" s="15" t="str">
        <x:v>二日市南四丁目</x:v>
      </x:c>
      <x:c r="B112" s="38" t="n">
        <x:v>150</x:v>
      </x:c>
      <x:c r="C112" s="38" t="n">
        <x:v>59</x:v>
      </x:c>
      <x:c r="D112" s="38" t="n">
        <x:v>88</x:v>
      </x:c>
      <x:c r="E112" s="16"/>
      <x:c r="F112" s="39" t="n">
        <x:f>IF(COUNT(B112:D112)&lt;3,"",IF(IF(E112="",'依頼書'!$B$20,E112)="軒並",ROUNDDOWN(B112*$E$6,0),IF(IF(E112="",'依頼書'!$B$20,E112)="集合",ROUNDDOWN(C112*$E$6,0),IF(IF(E112="",'依頼書'!$B$20,E112)="戸建",ROUNDDOWN(D112*$E$6,0),""))))</x:f>
        <x:v>105</x:v>
      </x:c>
      <x:c r="G112" s="40"/>
      <x:c r="H112" s="15" t="str">
        <x:f>IF(G112="","",IF(NOT(ISNUMBER(G112)),"要修正：数値",IF(OR(G112&lt;0,G112&lt;&gt;INT(G112)),"要修正：整数",IF(G112=0,"",IF(F112="","要修正：配布不可",IF(G112&gt;F112,"要修正：上限超過","依頼あり"))))))</x:f>
      </x:c>
      <x:c r="I112" s="15" t="str"/>
    </x:row>
    <x:row r="113" ht="24" customHeight="1">
      <x:c r="A113" s="15" t="str">
        <x:v>紫一丁目</x:v>
      </x:c>
      <x:c r="B113" s="38" t="n">
        <x:v>980</x:v>
      </x:c>
      <x:c r="C113" s="38" t="n">
        <x:v>802</x:v>
      </x:c>
      <x:c r="D113" s="38" t="n">
        <x:v>161</x:v>
      </x:c>
      <x:c r="E113" s="16"/>
      <x:c r="F113" s="39" t="n">
        <x:f>IF(COUNT(B113:D113)&lt;3,"",IF(IF(E113="",'依頼書'!$B$20,E113)="軒並",ROUNDDOWN(B113*$E$6,0),IF(IF(E113="",'依頼書'!$B$20,E113)="集合",ROUNDDOWN(C113*$E$6,0),IF(IF(E113="",'依頼書'!$B$20,E113)="戸建",ROUNDDOWN(D113*$E$6,0),""))))</x:f>
        <x:v>686</x:v>
      </x:c>
      <x:c r="G113" s="40"/>
      <x:c r="H113" s="15" t="str">
        <x:f>IF(G113="","",IF(NOT(ISNUMBER(G113)),"要修正：数値",IF(OR(G113&lt;0,G113&lt;&gt;INT(G113)),"要修正：整数",IF(G113=0,"",IF(F113="","要修正：配布不可",IF(G113&gt;F113,"要修正：上限超過","依頼あり"))))))</x:f>
      </x:c>
      <x:c r="I113" s="15" t="str"/>
    </x:row>
    <x:row r="114" ht="24" customHeight="1">
      <x:c r="A114" s="15" t="str">
        <x:v>紫二丁目</x:v>
      </x:c>
      <x:c r="B114" s="38" t="n">
        <x:v>593</x:v>
      </x:c>
      <x:c r="C114" s="38" t="n">
        <x:v>435</x:v>
      </x:c>
      <x:c r="D114" s="38" t="n">
        <x:v>128</x:v>
      </x:c>
      <x:c r="E114" s="16"/>
      <x:c r="F114" s="39" t="n">
        <x:f>IF(COUNT(B114:D114)&lt;3,"",IF(IF(E114="",'依頼書'!$B$20,E114)="軒並",ROUNDDOWN(B114*$E$6,0),IF(IF(E114="",'依頼書'!$B$20,E114)="集合",ROUNDDOWN(C114*$E$6,0),IF(IF(E114="",'依頼書'!$B$20,E114)="戸建",ROUNDDOWN(D114*$E$6,0),""))))</x:f>
        <x:v>415</x:v>
      </x:c>
      <x:c r="G114" s="40"/>
      <x:c r="H114" s="15" t="str">
        <x:f>IF(G114="","",IF(NOT(ISNUMBER(G114)),"要修正：数値",IF(OR(G114&lt;0,G114&lt;&gt;INT(G114)),"要修正：整数",IF(G114=0,"",IF(F114="","要修正：配布不可",IF(G114&gt;F114,"要修正：上限超過","依頼あり"))))))</x:f>
      </x:c>
      <x:c r="I114" s="15" t="str"/>
    </x:row>
    <x:row r="115" ht="24" customHeight="1">
      <x:c r="A115" s="15" t="str">
        <x:v>紫三丁目</x:v>
      </x:c>
      <x:c r="B115" s="38" t="n">
        <x:v>339</x:v>
      </x:c>
      <x:c r="C115" s="38" t="n">
        <x:v>171</x:v>
      </x:c>
      <x:c r="D115" s="38" t="n">
        <x:v>167</x:v>
      </x:c>
      <x:c r="E115" s="16"/>
      <x:c r="F115" s="39" t="n">
        <x:f>IF(COUNT(B115:D115)&lt;3,"",IF(IF(E115="",'依頼書'!$B$20,E115)="軒並",ROUNDDOWN(B115*$E$6,0),IF(IF(E115="",'依頼書'!$B$20,E115)="集合",ROUNDDOWN(C115*$E$6,0),IF(IF(E115="",'依頼書'!$B$20,E115)="戸建",ROUNDDOWN(D115*$E$6,0),""))))</x:f>
        <x:v>237</x:v>
      </x:c>
      <x:c r="G115" s="40"/>
      <x:c r="H115" s="15" t="str">
        <x:f>IF(G115="","",IF(NOT(ISNUMBER(G115)),"要修正：数値",IF(OR(G115&lt;0,G115&lt;&gt;INT(G115)),"要修正：整数",IF(G115=0,"",IF(F115="","要修正：配布不可",IF(G115&gt;F115,"要修正：上限超過","依頼あり"))))))</x:f>
      </x:c>
      <x:c r="I115" s="15" t="str"/>
    </x:row>
    <x:row r="116" ht="24" customHeight="1">
      <x:c r="A116" s="15" t="str">
        <x:v>紫四丁目</x:v>
      </x:c>
      <x:c r="B116" s="38" t="n">
        <x:v>14</x:v>
      </x:c>
      <x:c r="C116" s="38" t="n">
        <x:v>2</x:v>
      </x:c>
      <x:c r="D116" s="38" t="n">
        <x:v>11</x:v>
      </x:c>
      <x:c r="E116" s="16"/>
      <x:c r="F116" s="39" t="n">
        <x:f>IF(COUNT(B116:D116)&lt;3,"",IF(IF(E116="",'依頼書'!$B$20,E116)="軒並",ROUNDDOWN(B116*$E$6,0),IF(IF(E116="",'依頼書'!$B$20,E116)="集合",ROUNDDOWN(C116*$E$6,0),IF(IF(E116="",'依頼書'!$B$20,E116)="戸建",ROUNDDOWN(D116*$E$6,0),""))))</x:f>
        <x:v>9</x:v>
      </x:c>
      <x:c r="G116" s="40"/>
      <x:c r="H116" s="15" t="str">
        <x:f>IF(G116="","",IF(NOT(ISNUMBER(G116)),"要修正：数値",IF(OR(G116&lt;0,G116&lt;&gt;INT(G116)),"要修正：整数",IF(G116=0,"",IF(F116="","要修正：配布不可",IF(G116&gt;F116,"要修正：上限超過","依頼あり"))))))</x:f>
      </x:c>
      <x:c r="I116" s="15" t="str"/>
    </x:row>
    <x:row r="117" ht="24" customHeight="1">
      <x:c r="A117" s="15" t="str">
        <x:v>紫五丁目</x:v>
      </x:c>
      <x:c r="B117" s="38" t="n">
        <x:v>402</x:v>
      </x:c>
      <x:c r="C117" s="38" t="n">
        <x:v>77</x:v>
      </x:c>
      <x:c r="D117" s="38" t="n">
        <x:v>320</x:v>
      </x:c>
      <x:c r="E117" s="16"/>
      <x:c r="F117" s="39" t="n">
        <x:f>IF(COUNT(B117:D117)&lt;3,"",IF(IF(E117="",'依頼書'!$B$20,E117)="軒並",ROUNDDOWN(B117*$E$6,0),IF(IF(E117="",'依頼書'!$B$20,E117)="集合",ROUNDDOWN(C117*$E$6,0),IF(IF(E117="",'依頼書'!$B$20,E117)="戸建",ROUNDDOWN(D117*$E$6,0),""))))</x:f>
        <x:v>281</x:v>
      </x:c>
      <x:c r="G117" s="40"/>
      <x:c r="H117" s="15" t="str">
        <x:f>IF(G117="","",IF(NOT(ISNUMBER(G117)),"要修正：数値",IF(OR(G117&lt;0,G117&lt;&gt;INT(G117)),"要修正：整数",IF(G117=0,"",IF(F117="","要修正：配布不可",IF(G117&gt;F117,"要修正：上限超過","依頼あり"))))))</x:f>
      </x:c>
      <x:c r="I117" s="15" t="str"/>
    </x:row>
    <x:row r="118" ht="24" customHeight="1">
      <x:c r="A118" s="15" t="str">
        <x:v>紫六丁目</x:v>
      </x:c>
      <x:c r="B118" s="38" t="n">
        <x:v>487</x:v>
      </x:c>
      <x:c r="C118" s="38" t="n">
        <x:v>51</x:v>
      </x:c>
      <x:c r="D118" s="38" t="n">
        <x:v>428</x:v>
      </x:c>
      <x:c r="E118" s="16"/>
      <x:c r="F118" s="39" t="n">
        <x:f>IF(COUNT(B118:D118)&lt;3,"",IF(IF(E118="",'依頼書'!$B$20,E118)="軒並",ROUNDDOWN(B118*$E$6,0),IF(IF(E118="",'依頼書'!$B$20,E118)="集合",ROUNDDOWN(C118*$E$6,0),IF(IF(E118="",'依頼書'!$B$20,E118)="戸建",ROUNDDOWN(D118*$E$6,0),""))))</x:f>
        <x:v>340</x:v>
      </x:c>
      <x:c r="G118" s="40"/>
      <x:c r="H118" s="15" t="str">
        <x:f>IF(G118="","",IF(NOT(ISNUMBER(G118)),"要修正：数値",IF(OR(G118&lt;0,G118&lt;&gt;INT(G118)),"要修正：整数",IF(G118=0,"",IF(F118="","要修正：配布不可",IF(G118&gt;F118,"要修正：上限超過","依頼あり"))))))</x:f>
      </x:c>
      <x:c r="I118" s="15" t="str"/>
    </x:row>
    <x:row r="119" ht="24" customHeight="1">
      <x:c r="A119" s="15" t="str">
        <x:v>紫七丁目</x:v>
      </x:c>
      <x:c r="B119" s="38" t="n">
        <x:v>185</x:v>
      </x:c>
      <x:c r="C119" s="38" t="n">
        <x:v>142</x:v>
      </x:c>
      <x:c r="D119" s="38" t="n">
        <x:v>40</x:v>
      </x:c>
      <x:c r="E119" s="16"/>
      <x:c r="F119" s="39" t="n">
        <x:f>IF(COUNT(B119:D119)&lt;3,"",IF(IF(E119="",'依頼書'!$B$20,E119)="軒並",ROUNDDOWN(B119*$E$6,0),IF(IF(E119="",'依頼書'!$B$20,E119)="集合",ROUNDDOWN(C119*$E$6,0),IF(IF(E119="",'依頼書'!$B$20,E119)="戸建",ROUNDDOWN(D119*$E$6,0),""))))</x:f>
        <x:v>129</x:v>
      </x:c>
      <x:c r="G119" s="40"/>
      <x:c r="H119" s="15" t="str">
        <x:f>IF(G119="","",IF(NOT(ISNUMBER(G119)),"要修正：数値",IF(OR(G119&lt;0,G119&lt;&gt;INT(G119)),"要修正：整数",IF(G119=0,"",IF(F119="","要修正：配布不可",IF(G119&gt;F119,"要修正：上限超過","依頼あり"))))))</x:f>
      </x:c>
      <x:c r="I119" s="15" t="str"/>
    </x:row>
    <x:row r="120" ht="24" customHeight="1">
      <x:c r="A120" s="15" t="str">
        <x:v>上古賀一丁目</x:v>
      </x:c>
      <x:c r="B120" s="38" t="n">
        <x:v>420</x:v>
      </x:c>
      <x:c r="C120" s="38" t="n">
        <x:v>303</x:v>
      </x:c>
      <x:c r="D120" s="38" t="n">
        <x:v>103</x:v>
      </x:c>
      <x:c r="E120" s="16"/>
      <x:c r="F120" s="39" t="n">
        <x:f>IF(COUNT(B120:D120)&lt;3,"",IF(IF(E120="",'依頼書'!$B$20,E120)="軒並",ROUNDDOWN(B120*$E$6,0),IF(IF(E120="",'依頼書'!$B$20,E120)="集合",ROUNDDOWN(C120*$E$6,0),IF(IF(E120="",'依頼書'!$B$20,E120)="戸建",ROUNDDOWN(D120*$E$6,0),""))))</x:f>
        <x:v>294</x:v>
      </x:c>
      <x:c r="G120" s="40"/>
      <x:c r="H120" s="15" t="str">
        <x:f>IF(G120="","",IF(NOT(ISNUMBER(G120)),"要修正：数値",IF(OR(G120&lt;0,G120&lt;&gt;INT(G120)),"要修正：整数",IF(G120=0,"",IF(F120="","要修正：配布不可",IF(G120&gt;F120,"要修正：上限超過","依頼あり"))))))</x:f>
      </x:c>
      <x:c r="I120" s="15" t="str"/>
    </x:row>
    <x:row r="121" ht="24" customHeight="1">
      <x:c r="A121" s="15" t="str">
        <x:v>上古賀二丁目</x:v>
      </x:c>
      <x:c r="B121" s="38" t="n">
        <x:v>0</x:v>
      </x:c>
      <x:c r="C121" s="38" t="n">
        <x:v>0</x:v>
      </x:c>
      <x:c r="D121" s="38" t="n">
        <x:v>0</x:v>
      </x:c>
      <x:c r="E121" s="16"/>
      <x:c r="F121" s="39" t="n">
        <x:f>IF(COUNT(B121:D121)&lt;3,"",IF(IF(E121="",'依頼書'!$B$20,E121)="軒並",ROUNDDOWN(B121*$E$6,0),IF(IF(E121="",'依頼書'!$B$20,E121)="集合",ROUNDDOWN(C121*$E$6,0),IF(IF(E121="",'依頼書'!$B$20,E121)="戸建",ROUNDDOWN(D121*$E$6,0),""))))</x:f>
        <x:v>0</x:v>
      </x:c>
      <x:c r="G121" s="40"/>
      <x:c r="H121" s="15" t="str">
        <x:f>IF(G121="","",IF(NOT(ISNUMBER(G121)),"要修正：数値",IF(OR(G121&lt;0,G121&lt;&gt;INT(G121)),"要修正：整数",IF(G121=0,"",IF(F121="","要修正：配布不可",IF(G121&gt;F121,"要修正：上限超過","依頼あり"))))))</x:f>
      </x:c>
      <x:c r="I121" s="15" t="str"/>
    </x:row>
    <x:row r="122" ht="24" customHeight="1">
      <x:c r="A122" s="15" t="str">
        <x:v>上古賀三丁目</x:v>
      </x:c>
      <x:c r="B122" s="38" t="n">
        <x:v>184</x:v>
      </x:c>
      <x:c r="C122" s="38" t="n">
        <x:v>53</x:v>
      </x:c>
      <x:c r="D122" s="38" t="n">
        <x:v>130</x:v>
      </x:c>
      <x:c r="E122" s="16"/>
      <x:c r="F122" s="39" t="n">
        <x:f>IF(COUNT(B122:D122)&lt;3,"",IF(IF(E122="",'依頼書'!$B$20,E122)="軒並",ROUNDDOWN(B122*$E$6,0),IF(IF(E122="",'依頼書'!$B$20,E122)="集合",ROUNDDOWN(C122*$E$6,0),IF(IF(E122="",'依頼書'!$B$20,E122)="戸建",ROUNDDOWN(D122*$E$6,0),""))))</x:f>
        <x:v>128</x:v>
      </x:c>
      <x:c r="G122" s="40"/>
      <x:c r="H122" s="15" t="str">
        <x:f>IF(G122="","",IF(NOT(ISNUMBER(G122)),"要修正：数値",IF(OR(G122&lt;0,G122&lt;&gt;INT(G122)),"要修正：整数",IF(G122=0,"",IF(F122="","要修正：配布不可",IF(G122&gt;F122,"要修正：上限超過","依頼あり"))))))</x:f>
      </x:c>
      <x:c r="I122" s="15" t="str"/>
    </x:row>
    <x:row r="123" ht="24" customHeight="1">
      <x:c r="A123" s="15" t="str">
        <x:v>上古賀四丁目</x:v>
      </x:c>
      <x:c r="B123" s="38" t="n">
        <x:v>356</x:v>
      </x:c>
      <x:c r="C123" s="38" t="n">
        <x:v>195</x:v>
      </x:c>
      <x:c r="D123" s="38" t="n">
        <x:v>148</x:v>
      </x:c>
      <x:c r="E123" s="16"/>
      <x:c r="F123" s="39" t="n">
        <x:f>IF(COUNT(B123:D123)&lt;3,"",IF(IF(E123="",'依頼書'!$B$20,E123)="軒並",ROUNDDOWN(B123*$E$6,0),IF(IF(E123="",'依頼書'!$B$20,E123)="集合",ROUNDDOWN(C123*$E$6,0),IF(IF(E123="",'依頼書'!$B$20,E123)="戸建",ROUNDDOWN(D123*$E$6,0),""))))</x:f>
        <x:v>249</x:v>
      </x:c>
      <x:c r="G123" s="40"/>
      <x:c r="H123" s="15" t="str">
        <x:f>IF(G123="","",IF(NOT(ISNUMBER(G123)),"要修正：数値",IF(OR(G123&lt;0,G123&lt;&gt;INT(G123)),"要修正：整数",IF(G123=0,"",IF(F123="","要修正：配布不可",IF(G123&gt;F123,"要修正：上限超過","依頼あり"))))))</x:f>
      </x:c>
      <x:c r="I123" s="15" t="str"/>
    </x:row>
    <x:row r="124" ht="24" customHeight="1">
      <x:c r="A124" s="15" t="str">
        <x:v>天拝坂一丁目</x:v>
      </x:c>
      <x:c r="B124" s="38" t="n">
        <x:v>155</x:v>
      </x:c>
      <x:c r="C124" s="38" t="n">
        <x:v>0</x:v>
      </x:c>
      <x:c r="D124" s="38" t="n">
        <x:v>153</x:v>
      </x:c>
      <x:c r="E124" s="16"/>
      <x:c r="F124" s="39" t="n">
        <x:f>IF(COUNT(B124:D124)&lt;3,"",IF(IF(E124="",'依頼書'!$B$20,E124)="軒並",ROUNDDOWN(B124*$E$6,0),IF(IF(E124="",'依頼書'!$B$20,E124)="集合",ROUNDDOWN(C124*$E$6,0),IF(IF(E124="",'依頼書'!$B$20,E124)="戸建",ROUNDDOWN(D124*$E$6,0),""))))</x:f>
        <x:v>108</x:v>
      </x:c>
      <x:c r="G124" s="40"/>
      <x:c r="H124" s="15" t="str">
        <x:f>IF(G124="","",IF(NOT(ISNUMBER(G124)),"要修正：数値",IF(OR(G124&lt;0,G124&lt;&gt;INT(G124)),"要修正：整数",IF(G124=0,"",IF(F124="","要修正：配布不可",IF(G124&gt;F124,"要修正：上限超過","依頼あり"))))))</x:f>
      </x:c>
      <x:c r="I124" s="15" t="str"/>
    </x:row>
    <x:row r="125" ht="24" customHeight="1">
      <x:c r="A125" s="15" t="str">
        <x:v>天拝坂二丁目</x:v>
      </x:c>
      <x:c r="B125" s="38" t="n">
        <x:v>168</x:v>
      </x:c>
      <x:c r="C125" s="38" t="n">
        <x:v>0</x:v>
      </x:c>
      <x:c r="D125" s="38" t="n">
        <x:v>168</x:v>
      </x:c>
      <x:c r="E125" s="16"/>
      <x:c r="F125" s="39" t="n">
        <x:f>IF(COUNT(B125:D125)&lt;3,"",IF(IF(E125="",'依頼書'!$B$20,E125)="軒並",ROUNDDOWN(B125*$E$6,0),IF(IF(E125="",'依頼書'!$B$20,E125)="集合",ROUNDDOWN(C125*$E$6,0),IF(IF(E125="",'依頼書'!$B$20,E125)="戸建",ROUNDDOWN(D125*$E$6,0),""))))</x:f>
        <x:v>117</x:v>
      </x:c>
      <x:c r="G125" s="40"/>
      <x:c r="H125" s="15" t="str">
        <x:f>IF(G125="","",IF(NOT(ISNUMBER(G125)),"要修正：数値",IF(OR(G125&lt;0,G125&lt;&gt;INT(G125)),"要修正：整数",IF(G125=0,"",IF(F125="","要修正：配布不可",IF(G125&gt;F125,"要修正：上限超過","依頼あり"))))))</x:f>
      </x:c>
      <x:c r="I125" s="15" t="str"/>
    </x:row>
    <x:row r="126" ht="24" customHeight="1">
      <x:c r="A126" s="15" t="str">
        <x:v>天拝坂三丁目</x:v>
      </x:c>
      <x:c r="B126" s="38" t="n">
        <x:v>88</x:v>
      </x:c>
      <x:c r="C126" s="38" t="n">
        <x:v>0</x:v>
      </x:c>
      <x:c r="D126" s="38" t="n">
        <x:v>87</x:v>
      </x:c>
      <x:c r="E126" s="16"/>
      <x:c r="F126" s="39" t="n">
        <x:f>IF(COUNT(B126:D126)&lt;3,"",IF(IF(E126="",'依頼書'!$B$20,E126)="軒並",ROUNDDOWN(B126*$E$6,0),IF(IF(E126="",'依頼書'!$B$20,E126)="集合",ROUNDDOWN(C126*$E$6,0),IF(IF(E126="",'依頼書'!$B$20,E126)="戸建",ROUNDDOWN(D126*$E$6,0),""))))</x:f>
        <x:v>61</x:v>
      </x:c>
      <x:c r="G126" s="40"/>
      <x:c r="H126" s="15" t="str">
        <x:f>IF(G126="","",IF(NOT(ISNUMBER(G126)),"要修正：数値",IF(OR(G126&lt;0,G126&lt;&gt;INT(G126)),"要修正：整数",IF(G126=0,"",IF(F126="","要修正：配布不可",IF(G126&gt;F126,"要修正：上限超過","依頼あり"))))))</x:f>
      </x:c>
      <x:c r="I126" s="15" t="str"/>
    </x:row>
    <x:row r="127" ht="24" customHeight="1">
      <x:c r="A127" s="15" t="str">
        <x:v>天拝坂四丁目</x:v>
      </x:c>
      <x:c r="B127" s="38" t="n">
        <x:v>176</x:v>
      </x:c>
      <x:c r="C127" s="38" t="n">
        <x:v>0</x:v>
      </x:c>
      <x:c r="D127" s="38" t="n">
        <x:v>176</x:v>
      </x:c>
      <x:c r="E127" s="16"/>
      <x:c r="F127" s="39" t="n">
        <x:f>IF(COUNT(B127:D127)&lt;3,"",IF(IF(E127="",'依頼書'!$B$20,E127)="軒並",ROUNDDOWN(B127*$E$6,0),IF(IF(E127="",'依頼書'!$B$20,E127)="集合",ROUNDDOWN(C127*$E$6,0),IF(IF(E127="",'依頼書'!$B$20,E127)="戸建",ROUNDDOWN(D127*$E$6,0),""))))</x:f>
        <x:v>123</x:v>
      </x:c>
      <x:c r="G127" s="40"/>
      <x:c r="H127" s="15" t="str">
        <x:f>IF(G127="","",IF(NOT(ISNUMBER(G127)),"要修正：数値",IF(OR(G127&lt;0,G127&lt;&gt;INT(G127)),"要修正：整数",IF(G127=0,"",IF(F127="","要修正：配布不可",IF(G127&gt;F127,"要修正：上限超過","依頼あり"))))))</x:f>
      </x:c>
      <x:c r="I127" s="15" t="str"/>
    </x:row>
    <x:row r="128" ht="24" customHeight="1">
      <x:c r="A128" s="15" t="str">
        <x:v>天拝坂五丁目</x:v>
      </x:c>
      <x:c r="B128" s="38" t="n">
        <x:v>114</x:v>
      </x:c>
      <x:c r="C128" s="38" t="n">
        <x:v>7</x:v>
      </x:c>
      <x:c r="D128" s="38" t="n">
        <x:v>106</x:v>
      </x:c>
      <x:c r="E128" s="16"/>
      <x:c r="F128" s="39" t="n">
        <x:f>IF(COUNT(B128:D128)&lt;3,"",IF(IF(E128="",'依頼書'!$B$20,E128)="軒並",ROUNDDOWN(B128*$E$6,0),IF(IF(E128="",'依頼書'!$B$20,E128)="集合",ROUNDDOWN(C128*$E$6,0),IF(IF(E128="",'依頼書'!$B$20,E128)="戸建",ROUNDDOWN(D128*$E$6,0),""))))</x:f>
        <x:v>79</x:v>
      </x:c>
      <x:c r="G128" s="40"/>
      <x:c r="H128" s="15" t="str">
        <x:f>IF(G128="","",IF(NOT(ISNUMBER(G128)),"要修正：数値",IF(OR(G128&lt;0,G128&lt;&gt;INT(G128)),"要修正：整数",IF(G128=0,"",IF(F128="","要修正：配布不可",IF(G128&gt;F128,"要修正：上限超過","依頼あり"))))))</x:f>
      </x:c>
      <x:c r="I128" s="15" t="str"/>
    </x:row>
    <x:row r="129" ht="24" customHeight="1">
      <x:c r="A129" s="15" t="str">
        <x:v>天拝坂六丁目</x:v>
      </x:c>
      <x:c r="B129" s="38" t="n">
        <x:v>242</x:v>
      </x:c>
      <x:c r="C129" s="38" t="n">
        <x:v>27</x:v>
      </x:c>
      <x:c r="D129" s="38" t="n">
        <x:v>213</x:v>
      </x:c>
      <x:c r="E129" s="16"/>
      <x:c r="F129" s="39" t="n">
        <x:f>IF(COUNT(B129:D129)&lt;3,"",IF(IF(E129="",'依頼書'!$B$20,E129)="軒並",ROUNDDOWN(B129*$E$6,0),IF(IF(E129="",'依頼書'!$B$20,E129)="集合",ROUNDDOWN(C129*$E$6,0),IF(IF(E129="",'依頼書'!$B$20,E129)="戸建",ROUNDDOWN(D129*$E$6,0),""))))</x:f>
        <x:v>169</x:v>
      </x:c>
      <x:c r="G129" s="40"/>
      <x:c r="H129" s="15" t="str">
        <x:f>IF(G129="","",IF(NOT(ISNUMBER(G129)),"要修正：数値",IF(OR(G129&lt;0,G129&lt;&gt;INT(G129)),"要修正：整数",IF(G129=0,"",IF(F129="","要修正：配布不可",IF(G129&gt;F129,"要修正：上限超過","依頼あり"))))))</x:f>
      </x:c>
      <x:c r="I129" s="15" t="str"/>
    </x:row>
    <x:row r="130" ht="24" customHeight="1">
      <x:c r="A130" s="15" t="str">
        <x:v>湯町一丁目</x:v>
      </x:c>
      <x:c r="B130" s="38" t="n">
        <x:v>590</x:v>
      </x:c>
      <x:c r="C130" s="38" t="n">
        <x:v>371</x:v>
      </x:c>
      <x:c r="D130" s="38" t="n">
        <x:v>185</x:v>
      </x:c>
      <x:c r="E130" s="16"/>
      <x:c r="F130" s="39" t="n">
        <x:f>IF(COUNT(B130:D130)&lt;3,"",IF(IF(E130="",'依頼書'!$B$20,E130)="軒並",ROUNDDOWN(B130*$E$6,0),IF(IF(E130="",'依頼書'!$B$20,E130)="集合",ROUNDDOWN(C130*$E$6,0),IF(IF(E130="",'依頼書'!$B$20,E130)="戸建",ROUNDDOWN(D130*$E$6,0),""))))</x:f>
        <x:v>413</x:v>
      </x:c>
      <x:c r="G130" s="40"/>
      <x:c r="H130" s="15" t="str">
        <x:f>IF(G130="","",IF(NOT(ISNUMBER(G130)),"要修正：数値",IF(OR(G130&lt;0,G130&lt;&gt;INT(G130)),"要修正：整数",IF(G130=0,"",IF(F130="","要修正：配布不可",IF(G130&gt;F130,"要修正：上限超過","依頼あり"))))))</x:f>
      </x:c>
      <x:c r="I130" s="15" t="str"/>
    </x:row>
    <x:row r="131" ht="24" customHeight="1">
      <x:c r="A131" s="15" t="str">
        <x:v>湯町二丁目</x:v>
      </x:c>
      <x:c r="B131" s="38" t="n">
        <x:v>533</x:v>
      </x:c>
      <x:c r="C131" s="38" t="n">
        <x:v>404</x:v>
      </x:c>
      <x:c r="D131" s="38" t="n">
        <x:v>110</x:v>
      </x:c>
      <x:c r="E131" s="16"/>
      <x:c r="F131" s="39" t="n">
        <x:f>IF(COUNT(B131:D131)&lt;3,"",IF(IF(E131="",'依頼書'!$B$20,E131)="軒並",ROUNDDOWN(B131*$E$6,0),IF(IF(E131="",'依頼書'!$B$20,E131)="集合",ROUNDDOWN(C131*$E$6,0),IF(IF(E131="",'依頼書'!$B$20,E131)="戸建",ROUNDDOWN(D131*$E$6,0),""))))</x:f>
        <x:v>373</x:v>
      </x:c>
      <x:c r="G131" s="40"/>
      <x:c r="H131" s="15" t="str">
        <x:f>IF(G131="","",IF(NOT(ISNUMBER(G131)),"要修正：数値",IF(OR(G131&lt;0,G131&lt;&gt;INT(G131)),"要修正：整数",IF(G131=0,"",IF(F131="","要修正：配布不可",IF(G131&gt;F131,"要修正：上限超過","依頼あり"))))))</x:f>
      </x:c>
      <x:c r="I131" s="15" t="str"/>
    </x:row>
    <x:row r="132" ht="24" customHeight="1">
      <x:c r="A132" s="15" t="str">
        <x:v>湯町三丁目</x:v>
      </x:c>
      <x:c r="B132" s="38" t="n">
        <x:v>397</x:v>
      </x:c>
      <x:c r="C132" s="38" t="n">
        <x:v>289</x:v>
      </x:c>
      <x:c r="D132" s="38" t="n">
        <x:v>106</x:v>
      </x:c>
      <x:c r="E132" s="16"/>
      <x:c r="F132" s="39" t="n">
        <x:f>IF(COUNT(B132:D132)&lt;3,"",IF(IF(E132="",'依頼書'!$B$20,E132)="軒並",ROUNDDOWN(B132*$E$6,0),IF(IF(E132="",'依頼書'!$B$20,E132)="集合",ROUNDDOWN(C132*$E$6,0),IF(IF(E132="",'依頼書'!$B$20,E132)="戸建",ROUNDDOWN(D132*$E$6,0),""))))</x:f>
        <x:v>277</x:v>
      </x:c>
      <x:c r="G132" s="40"/>
      <x:c r="H132" s="15" t="str">
        <x:f>IF(G132="","",IF(NOT(ISNUMBER(G132)),"要修正：数値",IF(OR(G132&lt;0,G132&lt;&gt;INT(G132)),"要修正：整数",IF(G132=0,"",IF(F132="","要修正：配布不可",IF(G132&gt;F132,"要修正：上限超過","依頼あり"))))))</x:f>
      </x:c>
      <x:c r="I132" s="15" t="str"/>
    </x:row>
    <x:row r="133" ht="24" customHeight="1">
      <x:c r="A133" s="15" t="str">
        <x:v>杉塚一丁目</x:v>
      </x:c>
      <x:c r="B133" s="38" t="n">
        <x:v>132</x:v>
      </x:c>
      <x:c r="C133" s="38" t="n">
        <x:v>59</x:v>
      </x:c>
      <x:c r="D133" s="38" t="n">
        <x:v>73</x:v>
      </x:c>
      <x:c r="E133" s="16"/>
      <x:c r="F133" s="39" t="n">
        <x:f>IF(COUNT(B133:D133)&lt;3,"",IF(IF(E133="",'依頼書'!$B$20,E133)="軒並",ROUNDDOWN(B133*$E$6,0),IF(IF(E133="",'依頼書'!$B$20,E133)="集合",ROUNDDOWN(C133*$E$6,0),IF(IF(E133="",'依頼書'!$B$20,E133)="戸建",ROUNDDOWN(D133*$E$6,0),""))))</x:f>
        <x:v>92</x:v>
      </x:c>
      <x:c r="G133" s="40"/>
      <x:c r="H133" s="15" t="str">
        <x:f>IF(G133="","",IF(NOT(ISNUMBER(G133)),"要修正：数値",IF(OR(G133&lt;0,G133&lt;&gt;INT(G133)),"要修正：整数",IF(G133=0,"",IF(F133="","要修正：配布不可",IF(G133&gt;F133,"要修正：上限超過","依頼あり"))))))</x:f>
      </x:c>
      <x:c r="I133" s="15" t="str"/>
    </x:row>
    <x:row r="134" ht="24" customHeight="1">
      <x:c r="A134" s="15" t="str">
        <x:v>杉塚二丁目</x:v>
      </x:c>
      <x:c r="B134" s="38" t="n">
        <x:v>225</x:v>
      </x:c>
      <x:c r="C134" s="38" t="n">
        <x:v>113</x:v>
      </x:c>
      <x:c r="D134" s="38" t="n">
        <x:v>104</x:v>
      </x:c>
      <x:c r="E134" s="16"/>
      <x:c r="F134" s="39" t="n">
        <x:f>IF(COUNT(B134:D134)&lt;3,"",IF(IF(E134="",'依頼書'!$B$20,E134)="軒並",ROUNDDOWN(B134*$E$6,0),IF(IF(E134="",'依頼書'!$B$20,E134)="集合",ROUNDDOWN(C134*$E$6,0),IF(IF(E134="",'依頼書'!$B$20,E134)="戸建",ROUNDDOWN(D134*$E$6,0),""))))</x:f>
        <x:v>157</x:v>
      </x:c>
      <x:c r="G134" s="40"/>
      <x:c r="H134" s="15" t="str">
        <x:f>IF(G134="","",IF(NOT(ISNUMBER(G134)),"要修正：数値",IF(OR(G134&lt;0,G134&lt;&gt;INT(G134)),"要修正：整数",IF(G134=0,"",IF(F134="","要修正：配布不可",IF(G134&gt;F134,"要修正：上限超過","依頼あり"))))))</x:f>
      </x:c>
      <x:c r="I134" s="15" t="str"/>
    </x:row>
    <x:row r="135" ht="24" customHeight="1">
      <x:c r="A135" s="15" t="str">
        <x:v>杉塚三丁目</x:v>
      </x:c>
      <x:c r="B135" s="38"/>
      <x:c r="C135" s="38"/>
      <x:c r="D135" s="38"/>
      <x:c r="E135" s="16"/>
      <x:c r="F135" s="39" t="str">
        <x:f>IF(COUNT(B135:D135)&lt;3,"",IF(IF(E135="",'依頼書'!$B$20,E135)="軒並",ROUNDDOWN(B135*$E$6,0),IF(IF(E135="",'依頼書'!$B$20,E135)="集合",ROUNDDOWN(C135*$E$6,0),IF(IF(E135="",'依頼書'!$B$20,E135)="戸建",ROUNDDOWN(D135*$E$6,0),""))))</x:f>
      </x:c>
      <x:c r="G135" s="40"/>
      <x:c r="H135" s="15" t="str">
        <x:f>IF(G135="","",IF(NOT(ISNUMBER(G135)),"要修正：数値",IF(OR(G135&lt;0,G135&lt;&gt;INT(G135)),"要修正：整数",IF(G135=0,"",IF(F135="","要修正：配布不可",IF(G135&gt;F135,"要修正：上限超過","依頼あり"))))))</x:f>
      </x:c>
      <x:c r="I135" s="15" t="str">
        <x:v>秘匿：杉塚四丁目に合算</x:v>
      </x:c>
    </x:row>
    <x:row r="136" ht="24" customHeight="1">
      <x:c r="A136" s="15" t="str">
        <x:v>杉塚四丁目</x:v>
      </x:c>
      <x:c r="B136" s="38" t="n">
        <x:v>49</x:v>
      </x:c>
      <x:c r="C136" s="38" t="n">
        <x:v>23</x:v>
      </x:c>
      <x:c r="D136" s="38" t="n">
        <x:v>24</x:v>
      </x:c>
      <x:c r="E136" s="16"/>
      <x:c r="F136" s="39" t="n">
        <x:f>IF(COUNT(B136:D136)&lt;3,"",IF(IF(E136="",'依頼書'!$B$20,E136)="軒並",ROUNDDOWN(B136*$E$6,0),IF(IF(E136="",'依頼書'!$B$20,E136)="集合",ROUNDDOWN(C136*$E$6,0),IF(IF(E136="",'依頼書'!$B$20,E136)="戸建",ROUNDDOWN(D136*$E$6,0),""))))</x:f>
        <x:v>34</x:v>
      </x:c>
      <x:c r="G136" s="40"/>
      <x:c r="H136" s="15" t="str">
        <x:f>IF(G136="","",IF(NOT(ISNUMBER(G136)),"要修正：数値",IF(OR(G136&lt;0,G136&lt;&gt;INT(G136)),"要修正：整数",IF(G136=0,"",IF(F136="","要修正：配布不可",IF(G136&gt;F136,"要修正：上限超過","依頼あり"))))))</x:f>
      </x:c>
      <x:c r="I136" s="15" t="str">
        <x:v>合算：杉塚三丁目・杉塚五丁目を含む</x:v>
      </x:c>
    </x:row>
    <x:row r="137" ht="24" customHeight="1">
      <x:c r="A137" s="15" t="str">
        <x:v>杉塚五丁目</x:v>
      </x:c>
      <x:c r="B137" s="38"/>
      <x:c r="C137" s="38"/>
      <x:c r="D137" s="38"/>
      <x:c r="E137" s="16"/>
      <x:c r="F137" s="39" t="str">
        <x:f>IF(COUNT(B137:D137)&lt;3,"",IF(IF(E137="",'依頼書'!$B$20,E137)="軒並",ROUNDDOWN(B137*$E$6,0),IF(IF(E137="",'依頼書'!$B$20,E137)="集合",ROUNDDOWN(C137*$E$6,0),IF(IF(E137="",'依頼書'!$B$20,E137)="戸建",ROUNDDOWN(D137*$E$6,0),""))))</x:f>
      </x:c>
      <x:c r="G137" s="40"/>
      <x:c r="H137" s="15" t="str">
        <x:f>IF(G137="","",IF(NOT(ISNUMBER(G137)),"要修正：数値",IF(OR(G137&lt;0,G137&lt;&gt;INT(G137)),"要修正：整数",IF(G137=0,"",IF(F137="","要修正：配布不可",IF(G137&gt;F137,"要修正：上限超過","依頼あり"))))))</x:f>
      </x:c>
      <x:c r="I137" s="15" t="str">
        <x:v>秘匿：杉塚四丁目に合算</x:v>
      </x:c>
    </x:row>
    <x:row r="138" ht="24" customHeight="1">
      <x:c r="A138" s="15" t="str">
        <x:v>杉塚六丁目</x:v>
      </x:c>
      <x:c r="B138" s="38" t="n">
        <x:v>31</x:v>
      </x:c>
      <x:c r="C138" s="38" t="n">
        <x:v>0</x:v>
      </x:c>
      <x:c r="D138" s="38" t="n">
        <x:v>30</x:v>
      </x:c>
      <x:c r="E138" s="16"/>
      <x:c r="F138" s="39" t="n">
        <x:f>IF(COUNT(B138:D138)&lt;3,"",IF(IF(E138="",'依頼書'!$B$20,E138)="軒並",ROUNDDOWN(B138*$E$6,0),IF(IF(E138="",'依頼書'!$B$20,E138)="集合",ROUNDDOWN(C138*$E$6,0),IF(IF(E138="",'依頼書'!$B$20,E138)="戸建",ROUNDDOWN(D138*$E$6,0),""))))</x:f>
        <x:v>21</x:v>
      </x:c>
      <x:c r="G138" s="40"/>
      <x:c r="H138" s="15" t="str">
        <x:f>IF(G138="","",IF(NOT(ISNUMBER(G138)),"要修正：数値",IF(OR(G138&lt;0,G138&lt;&gt;INT(G138)),"要修正：整数",IF(G138=0,"",IF(F138="","要修正：配布不可",IF(G138&gt;F138,"要修正：上限超過","依頼あり"))))))</x:f>
      </x:c>
      <x:c r="I138" s="15" t="str"/>
    </x:row>
    <x:row r="139" ht="24" customHeight="1">
      <x:c r="A139" s="15" t="str">
        <x:v>杉塚七丁目</x:v>
      </x:c>
      <x:c r="B139" s="38" t="n">
        <x:v>141</x:v>
      </x:c>
      <x:c r="C139" s="38" t="n">
        <x:v>11</x:v>
      </x:c>
      <x:c r="D139" s="38" t="n">
        <x:v>127</x:v>
      </x:c>
      <x:c r="E139" s="16"/>
      <x:c r="F139" s="39" t="n">
        <x:f>IF(COUNT(B139:D139)&lt;3,"",IF(IF(E139="",'依頼書'!$B$20,E139)="軒並",ROUNDDOWN(B139*$E$6,0),IF(IF(E139="",'依頼書'!$B$20,E139)="集合",ROUNDDOWN(C139*$E$6,0),IF(IF(E139="",'依頼書'!$B$20,E139)="戸建",ROUNDDOWN(D139*$E$6,0),""))))</x:f>
        <x:v>98</x:v>
      </x:c>
      <x:c r="G139" s="40"/>
      <x:c r="H139" s="15" t="str">
        <x:f>IF(G139="","",IF(NOT(ISNUMBER(G139)),"要修正：数値",IF(OR(G139&lt;0,G139&lt;&gt;INT(G139)),"要修正：整数",IF(G139=0,"",IF(F139="","要修正：配布不可",IF(G139&gt;F139,"要修正：上限超過","依頼あり"))))))</x:f>
      </x:c>
      <x:c r="I139" s="15" t="str"/>
    </x:row>
    <x:row r="140" ht="24" customHeight="1">
      <x:c r="A140" s="15" t="str">
        <x:v>二日市西一丁目</x:v>
      </x:c>
      <x:c r="B140" s="38" t="n">
        <x:v>360</x:v>
      </x:c>
      <x:c r="C140" s="38" t="n">
        <x:v>298</x:v>
      </x:c>
      <x:c r="D140" s="38" t="n">
        <x:v>60</x:v>
      </x:c>
      <x:c r="E140" s="16"/>
      <x:c r="F140" s="39" t="n">
        <x:f>IF(COUNT(B140:D140)&lt;3,"",IF(IF(E140="",'依頼書'!$B$20,E140)="軒並",ROUNDDOWN(B140*$E$6,0),IF(IF(E140="",'依頼書'!$B$20,E140)="集合",ROUNDDOWN(C140*$E$6,0),IF(IF(E140="",'依頼書'!$B$20,E140)="戸建",ROUNDDOWN(D140*$E$6,0),""))))</x:f>
        <x:v>251</x:v>
      </x:c>
      <x:c r="G140" s="40"/>
      <x:c r="H140" s="15" t="str">
        <x:f>IF(G140="","",IF(NOT(ISNUMBER(G140)),"要修正：数値",IF(OR(G140&lt;0,G140&lt;&gt;INT(G140)),"要修正：整数",IF(G140=0,"",IF(F140="","要修正：配布不可",IF(G140&gt;F140,"要修正：上限超過","依頼あり"))))))</x:f>
      </x:c>
      <x:c r="I140" s="15" t="str"/>
    </x:row>
    <x:row r="141" ht="24" customHeight="1">
      <x:c r="A141" s="15" t="str">
        <x:v>二日市西二丁目</x:v>
      </x:c>
      <x:c r="B141" s="38" t="n">
        <x:v>276</x:v>
      </x:c>
      <x:c r="C141" s="38" t="n">
        <x:v>192</x:v>
      </x:c>
      <x:c r="D141" s="38" t="n">
        <x:v>77</x:v>
      </x:c>
      <x:c r="E141" s="16"/>
      <x:c r="F141" s="39" t="n">
        <x:f>IF(COUNT(B141:D141)&lt;3,"",IF(IF(E141="",'依頼書'!$B$20,E141)="軒並",ROUNDDOWN(B141*$E$6,0),IF(IF(E141="",'依頼書'!$B$20,E141)="集合",ROUNDDOWN(C141*$E$6,0),IF(IF(E141="",'依頼書'!$B$20,E141)="戸建",ROUNDDOWN(D141*$E$6,0),""))))</x:f>
        <x:v>193</x:v>
      </x:c>
      <x:c r="G141" s="40"/>
      <x:c r="H141" s="15" t="str">
        <x:f>IF(G141="","",IF(NOT(ISNUMBER(G141)),"要修正：数値",IF(OR(G141&lt;0,G141&lt;&gt;INT(G141)),"要修正：整数",IF(G141=0,"",IF(F141="","要修正：配布不可",IF(G141&gt;F141,"要修正：上限超過","依頼あり"))))))</x:f>
      </x:c>
      <x:c r="I141" s="15" t="str"/>
    </x:row>
    <x:row r="142" ht="24" customHeight="1">
      <x:c r="A142" s="15" t="str">
        <x:v>二日市西三丁目</x:v>
      </x:c>
      <x:c r="B142" s="38" t="n">
        <x:v>328</x:v>
      </x:c>
      <x:c r="C142" s="38" t="n">
        <x:v>204</x:v>
      </x:c>
      <x:c r="D142" s="38" t="n">
        <x:v>121</x:v>
      </x:c>
      <x:c r="E142" s="16"/>
      <x:c r="F142" s="39" t="n">
        <x:f>IF(COUNT(B142:D142)&lt;3,"",IF(IF(E142="",'依頼書'!$B$20,E142)="軒並",ROUNDDOWN(B142*$E$6,0),IF(IF(E142="",'依頼書'!$B$20,E142)="集合",ROUNDDOWN(C142*$E$6,0),IF(IF(E142="",'依頼書'!$B$20,E142)="戸建",ROUNDDOWN(D142*$E$6,0),""))))</x:f>
        <x:v>229</x:v>
      </x:c>
      <x:c r="G142" s="40"/>
      <x:c r="H142" s="15" t="str">
        <x:f>IF(G142="","",IF(NOT(ISNUMBER(G142)),"要修正：数値",IF(OR(G142&lt;0,G142&lt;&gt;INT(G142)),"要修正：整数",IF(G142=0,"",IF(F142="","要修正：配布不可",IF(G142&gt;F142,"要修正：上限超過","依頼あり"))))))</x:f>
      </x:c>
      <x:c r="I142" s="15" t="str"/>
    </x:row>
    <x:row r="143" ht="24" customHeight="1">
      <x:c r="A143" s="15" t="str">
        <x:v>二日市西四丁目</x:v>
      </x:c>
      <x:c r="B143" s="38" t="n">
        <x:v>200</x:v>
      </x:c>
      <x:c r="C143" s="38" t="n">
        <x:v>121</x:v>
      </x:c>
      <x:c r="D143" s="38" t="n">
        <x:v>75</x:v>
      </x:c>
      <x:c r="E143" s="16"/>
      <x:c r="F143" s="39" t="n">
        <x:f>IF(COUNT(B143:D143)&lt;3,"",IF(IF(E143="",'依頼書'!$B$20,E143)="軒並",ROUNDDOWN(B143*$E$6,0),IF(IF(E143="",'依頼書'!$B$20,E143)="集合",ROUNDDOWN(C143*$E$6,0),IF(IF(E143="",'依頼書'!$B$20,E143)="戸建",ROUNDDOWN(D143*$E$6,0),""))))</x:f>
        <x:v>140</x:v>
      </x:c>
      <x:c r="G143" s="40"/>
      <x:c r="H143" s="15" t="str">
        <x:f>IF(G143="","",IF(NOT(ISNUMBER(G143)),"要修正：数値",IF(OR(G143&lt;0,G143&lt;&gt;INT(G143)),"要修正：整数",IF(G143=0,"",IF(F143="","要修正：配布不可",IF(G143&gt;F143,"要修正：上限超過","依頼あり"))))))</x:f>
      </x:c>
      <x:c r="I143" s="15" t="str"/>
    </x:row>
    <x:row r="144" ht="24" customHeight="1">
      <x:c r="A144" s="15" t="str">
        <x:v>二日市中央一丁目</x:v>
      </x:c>
      <x:c r="B144" s="38" t="n">
        <x:v>464</x:v>
      </x:c>
      <x:c r="C144" s="38" t="n">
        <x:v>371</x:v>
      </x:c>
      <x:c r="D144" s="38" t="n">
        <x:v>83</x:v>
      </x:c>
      <x:c r="E144" s="16"/>
      <x:c r="F144" s="39" t="n">
        <x:f>IF(COUNT(B144:D144)&lt;3,"",IF(IF(E144="",'依頼書'!$B$20,E144)="軒並",ROUNDDOWN(B144*$E$6,0),IF(IF(E144="",'依頼書'!$B$20,E144)="集合",ROUNDDOWN(C144*$E$6,0),IF(IF(E144="",'依頼書'!$B$20,E144)="戸建",ROUNDDOWN(D144*$E$6,0),""))))</x:f>
        <x:v>324</x:v>
      </x:c>
      <x:c r="G144" s="40"/>
      <x:c r="H144" s="15" t="str">
        <x:f>IF(G144="","",IF(NOT(ISNUMBER(G144)),"要修正：数値",IF(OR(G144&lt;0,G144&lt;&gt;INT(G144)),"要修正：整数",IF(G144=0,"",IF(F144="","要修正：配布不可",IF(G144&gt;F144,"要修正：上限超過","依頼あり"))))))</x:f>
      </x:c>
      <x:c r="I144" s="15" t="str"/>
    </x:row>
    <x:row r="145" ht="24" customHeight="1">
      <x:c r="A145" s="15" t="str">
        <x:v>二日市中央二丁目</x:v>
      </x:c>
      <x:c r="B145" s="38" t="n">
        <x:v>301</x:v>
      </x:c>
      <x:c r="C145" s="38" t="n">
        <x:v>247</x:v>
      </x:c>
      <x:c r="D145" s="38" t="n">
        <x:v>46</x:v>
      </x:c>
      <x:c r="E145" s="16"/>
      <x:c r="F145" s="39" t="n">
        <x:f>IF(COUNT(B145:D145)&lt;3,"",IF(IF(E145="",'依頼書'!$B$20,E145)="軒並",ROUNDDOWN(B145*$E$6,0),IF(IF(E145="",'依頼書'!$B$20,E145)="集合",ROUNDDOWN(C145*$E$6,0),IF(IF(E145="",'依頼書'!$B$20,E145)="戸建",ROUNDDOWN(D145*$E$6,0),""))))</x:f>
        <x:v>210</x:v>
      </x:c>
      <x:c r="G145" s="40"/>
      <x:c r="H145" s="15" t="str">
        <x:f>IF(G145="","",IF(NOT(ISNUMBER(G145)),"要修正：数値",IF(OR(G145&lt;0,G145&lt;&gt;INT(G145)),"要修正：整数",IF(G145=0,"",IF(F145="","要修正：配布不可",IF(G145&gt;F145,"要修正：上限超過","依頼あり"))))))</x:f>
      </x:c>
      <x:c r="I145" s="15" t="str"/>
    </x:row>
    <x:row r="146" ht="24" customHeight="1">
      <x:c r="A146" s="15" t="str">
        <x:v>二日市中央三丁目</x:v>
      </x:c>
      <x:c r="B146" s="38" t="n">
        <x:v>393</x:v>
      </x:c>
      <x:c r="C146" s="38" t="n">
        <x:v>336</x:v>
      </x:c>
      <x:c r="D146" s="38" t="n">
        <x:v>50</x:v>
      </x:c>
      <x:c r="E146" s="16"/>
      <x:c r="F146" s="39" t="n">
        <x:f>IF(COUNT(B146:D146)&lt;3,"",IF(IF(E146="",'依頼書'!$B$20,E146)="軒並",ROUNDDOWN(B146*$E$6,0),IF(IF(E146="",'依頼書'!$B$20,E146)="集合",ROUNDDOWN(C146*$E$6,0),IF(IF(E146="",'依頼書'!$B$20,E146)="戸建",ROUNDDOWN(D146*$E$6,0),""))))</x:f>
        <x:v>275</x:v>
      </x:c>
      <x:c r="G146" s="40"/>
      <x:c r="H146" s="15" t="str">
        <x:f>IF(G146="","",IF(NOT(ISNUMBER(G146)),"要修正：数値",IF(OR(G146&lt;0,G146&lt;&gt;INT(G146)),"要修正：整数",IF(G146=0,"",IF(F146="","要修正：配布不可",IF(G146&gt;F146,"要修正：上限超過","依頼あり"))))))</x:f>
      </x:c>
      <x:c r="I146" s="15" t="str"/>
    </x:row>
    <x:row r="147" ht="24" customHeight="1">
      <x:c r="A147" s="15" t="str">
        <x:v>二日市中央四丁目</x:v>
      </x:c>
      <x:c r="B147" s="38" t="n">
        <x:v>414</x:v>
      </x:c>
      <x:c r="C147" s="38" t="n">
        <x:v>310</x:v>
      </x:c>
      <x:c r="D147" s="38" t="n">
        <x:v>98</x:v>
      </x:c>
      <x:c r="E147" s="16"/>
      <x:c r="F147" s="39" t="n">
        <x:f>IF(COUNT(B147:D147)&lt;3,"",IF(IF(E147="",'依頼書'!$B$20,E147)="軒並",ROUNDDOWN(B147*$E$6,0),IF(IF(E147="",'依頼書'!$B$20,E147)="集合",ROUNDDOWN(C147*$E$6,0),IF(IF(E147="",'依頼書'!$B$20,E147)="戸建",ROUNDDOWN(D147*$E$6,0),""))))</x:f>
        <x:v>289</x:v>
      </x:c>
      <x:c r="G147" s="40"/>
      <x:c r="H147" s="15" t="str">
        <x:f>IF(G147="","",IF(NOT(ISNUMBER(G147)),"要修正：数値",IF(OR(G147&lt;0,G147&lt;&gt;INT(G147)),"要修正：整数",IF(G147=0,"",IF(F147="","要修正：配布不可",IF(G147&gt;F147,"要修正：上限超過","依頼あり"))))))</x:f>
      </x:c>
      <x:c r="I147" s="15" t="str"/>
    </x:row>
    <x:row r="148" ht="24" customHeight="1">
      <x:c r="A148" s="15" t="str">
        <x:v>二日市中央五丁目</x:v>
      </x:c>
      <x:c r="B148" s="38" t="n">
        <x:v>339</x:v>
      </x:c>
      <x:c r="C148" s="38" t="n">
        <x:v>225</x:v>
      </x:c>
      <x:c r="D148" s="38" t="n">
        <x:v>93</x:v>
      </x:c>
      <x:c r="E148" s="16"/>
      <x:c r="F148" s="39" t="n">
        <x:f>IF(COUNT(B148:D148)&lt;3,"",IF(IF(E148="",'依頼書'!$B$20,E148)="軒並",ROUNDDOWN(B148*$E$6,0),IF(IF(E148="",'依頼書'!$B$20,E148)="集合",ROUNDDOWN(C148*$E$6,0),IF(IF(E148="",'依頼書'!$B$20,E148)="戸建",ROUNDDOWN(D148*$E$6,0),""))))</x:f>
        <x:v>237</x:v>
      </x:c>
      <x:c r="G148" s="40"/>
      <x:c r="H148" s="15" t="str">
        <x:f>IF(G148="","",IF(NOT(ISNUMBER(G148)),"要修正：数値",IF(OR(G148&lt;0,G148&lt;&gt;INT(G148)),"要修正：整数",IF(G148=0,"",IF(F148="","要修正：配布不可",IF(G148&gt;F148,"要修正：上限超過","依頼あり"))))))</x:f>
      </x:c>
      <x:c r="I148" s="15" t="str"/>
    </x:row>
    <x:row r="149" ht="24" customHeight="1">
      <x:c r="A149" s="15" t="str">
        <x:v>二日市中央六丁目</x:v>
      </x:c>
      <x:c r="B149" s="38" t="n">
        <x:v>88</x:v>
      </x:c>
      <x:c r="C149" s="38" t="n">
        <x:v>78</x:v>
      </x:c>
      <x:c r="D149" s="38" t="n">
        <x:v>9</x:v>
      </x:c>
      <x:c r="E149" s="16"/>
      <x:c r="F149" s="39" t="n">
        <x:f>IF(COUNT(B149:D149)&lt;3,"",IF(IF(E149="",'依頼書'!$B$20,E149)="軒並",ROUNDDOWN(B149*$E$6,0),IF(IF(E149="",'依頼書'!$B$20,E149)="集合",ROUNDDOWN(C149*$E$6,0),IF(IF(E149="",'依頼書'!$B$20,E149)="戸建",ROUNDDOWN(D149*$E$6,0),""))))</x:f>
        <x:v>61</x:v>
      </x:c>
      <x:c r="G149" s="40"/>
      <x:c r="H149" s="15" t="str">
        <x:f>IF(G149="","",IF(NOT(ISNUMBER(G149)),"要修正：数値",IF(OR(G149&lt;0,G149&lt;&gt;INT(G149)),"要修正：整数",IF(G149=0,"",IF(F149="","要修正：配布不可",IF(G149&gt;F149,"要修正：上限超過","依頼あり"))))))</x:f>
      </x:c>
      <x:c r="I149" s="15" t="str"/>
    </x:row>
    <x:row r="150" ht="24" customHeight="1">
      <x:c r="A150" s="15" t="str">
        <x:v>塔原東一丁目</x:v>
      </x:c>
      <x:c r="B150" s="38" t="n">
        <x:v>482</x:v>
      </x:c>
      <x:c r="C150" s="38" t="n">
        <x:v>336</x:v>
      </x:c>
      <x:c r="D150" s="38" t="n">
        <x:v>141</x:v>
      </x:c>
      <x:c r="E150" s="16"/>
      <x:c r="F150" s="39" t="n">
        <x:f>IF(COUNT(B150:D150)&lt;3,"",IF(IF(E150="",'依頼書'!$B$20,E150)="軒並",ROUNDDOWN(B150*$E$6,0),IF(IF(E150="",'依頼書'!$B$20,E150)="集合",ROUNDDOWN(C150*$E$6,0),IF(IF(E150="",'依頼書'!$B$20,E150)="戸建",ROUNDDOWN(D150*$E$6,0),""))))</x:f>
        <x:v>337</x:v>
      </x:c>
      <x:c r="G150" s="40"/>
      <x:c r="H150" s="15" t="str">
        <x:f>IF(G150="","",IF(NOT(ISNUMBER(G150)),"要修正：数値",IF(OR(G150&lt;0,G150&lt;&gt;INT(G150)),"要修正：整数",IF(G150=0,"",IF(F150="","要修正：配布不可",IF(G150&gt;F150,"要修正：上限超過","依頼あり"))))))</x:f>
      </x:c>
      <x:c r="I150" s="15" t="str"/>
    </x:row>
    <x:row r="151" ht="24" customHeight="1">
      <x:c r="A151" s="15" t="str">
        <x:v>塔原東二丁目</x:v>
      </x:c>
      <x:c r="B151" s="38" t="n">
        <x:v>274</x:v>
      </x:c>
      <x:c r="C151" s="38" t="n">
        <x:v>160</x:v>
      </x:c>
      <x:c r="D151" s="38" t="n">
        <x:v>111</x:v>
      </x:c>
      <x:c r="E151" s="16"/>
      <x:c r="F151" s="39" t="n">
        <x:f>IF(COUNT(B151:D151)&lt;3,"",IF(IF(E151="",'依頼書'!$B$20,E151)="軒並",ROUNDDOWN(B151*$E$6,0),IF(IF(E151="",'依頼書'!$B$20,E151)="集合",ROUNDDOWN(C151*$E$6,0),IF(IF(E151="",'依頼書'!$B$20,E151)="戸建",ROUNDDOWN(D151*$E$6,0),""))))</x:f>
        <x:v>191</x:v>
      </x:c>
      <x:c r="G151" s="40"/>
      <x:c r="H151" s="15" t="str">
        <x:f>IF(G151="","",IF(NOT(ISNUMBER(G151)),"要修正：数値",IF(OR(G151&lt;0,G151&lt;&gt;INT(G151)),"要修正：整数",IF(G151=0,"",IF(F151="","要修正：配布不可",IF(G151&gt;F151,"要修正：上限超過","依頼あり"))))))</x:f>
      </x:c>
      <x:c r="I151" s="15" t="str"/>
    </x:row>
    <x:row r="152" ht="24" customHeight="1">
      <x:c r="A152" s="15" t="str">
        <x:v>塔原東三丁目</x:v>
      </x:c>
      <x:c r="B152" s="38" t="n">
        <x:v>285</x:v>
      </x:c>
      <x:c r="C152" s="38" t="n">
        <x:v>175</x:v>
      </x:c>
      <x:c r="D152" s="38" t="n">
        <x:v>102</x:v>
      </x:c>
      <x:c r="E152" s="16"/>
      <x:c r="F152" s="39" t="n">
        <x:f>IF(COUNT(B152:D152)&lt;3,"",IF(IF(E152="",'依頼書'!$B$20,E152)="軒並",ROUNDDOWN(B152*$E$6,0),IF(IF(E152="",'依頼書'!$B$20,E152)="集合",ROUNDDOWN(C152*$E$6,0),IF(IF(E152="",'依頼書'!$B$20,E152)="戸建",ROUNDDOWN(D152*$E$6,0),""))))</x:f>
        <x:v>199</x:v>
      </x:c>
      <x:c r="G152" s="40"/>
      <x:c r="H152" s="15" t="str">
        <x:f>IF(G152="","",IF(NOT(ISNUMBER(G152)),"要修正：数値",IF(OR(G152&lt;0,G152&lt;&gt;INT(G152)),"要修正：整数",IF(G152=0,"",IF(F152="","要修正：配布不可",IF(G152&gt;F152,"要修正：上限超過","依頼あり"))))))</x:f>
      </x:c>
      <x:c r="I152" s="15" t="str"/>
    </x:row>
    <x:row r="153" ht="24" customHeight="1">
      <x:c r="A153" s="15" t="str">
        <x:v>塔原東四丁目</x:v>
      </x:c>
      <x:c r="B153" s="38" t="n">
        <x:v>289</x:v>
      </x:c>
      <x:c r="C153" s="38" t="n">
        <x:v>203</x:v>
      </x:c>
      <x:c r="D153" s="38" t="n">
        <x:v>81</x:v>
      </x:c>
      <x:c r="E153" s="16"/>
      <x:c r="F153" s="39" t="n">
        <x:f>IF(COUNT(B153:D153)&lt;3,"",IF(IF(E153="",'依頼書'!$B$20,E153)="軒並",ROUNDDOWN(B153*$E$6,0),IF(IF(E153="",'依頼書'!$B$20,E153)="集合",ROUNDDOWN(C153*$E$6,0),IF(IF(E153="",'依頼書'!$B$20,E153)="戸建",ROUNDDOWN(D153*$E$6,0),""))))</x:f>
        <x:v>202</x:v>
      </x:c>
      <x:c r="G153" s="40"/>
      <x:c r="H153" s="15" t="str">
        <x:f>IF(G153="","",IF(NOT(ISNUMBER(G153)),"要修正：数値",IF(OR(G153&lt;0,G153&lt;&gt;INT(G153)),"要修正：整数",IF(G153=0,"",IF(F153="","要修正：配布不可",IF(G153&gt;F153,"要修正：上限超過","依頼あり"))))))</x:f>
      </x:c>
      <x:c r="I153" s="15" t="str"/>
    </x:row>
    <x:row r="154" ht="24" customHeight="1">
      <x:c r="A154" s="15" t="str">
        <x:v>塔原東五丁目</x:v>
      </x:c>
      <x:c r="B154" s="38" t="n">
        <x:v>99</x:v>
      </x:c>
      <x:c r="C154" s="38" t="n">
        <x:v>28</x:v>
      </x:c>
      <x:c r="D154" s="38" t="n">
        <x:v>69</x:v>
      </x:c>
      <x:c r="E154" s="16"/>
      <x:c r="F154" s="39" t="n">
        <x:f>IF(COUNT(B154:D154)&lt;3,"",IF(IF(E154="",'依頼書'!$B$20,E154)="軒並",ROUNDDOWN(B154*$E$6,0),IF(IF(E154="",'依頼書'!$B$20,E154)="集合",ROUNDDOWN(C154*$E$6,0),IF(IF(E154="",'依頼書'!$B$20,E154)="戸建",ROUNDDOWN(D154*$E$6,0),""))))</x:f>
        <x:v>69</x:v>
      </x:c>
      <x:c r="G154" s="40"/>
      <x:c r="H154" s="15" t="str">
        <x:f>IF(G154="","",IF(NOT(ISNUMBER(G154)),"要修正：数値",IF(OR(G154&lt;0,G154&lt;&gt;INT(G154)),"要修正：整数",IF(G154=0,"",IF(F154="","要修正：配布不可",IF(G154&gt;F154,"要修正：上限超過","依頼あり"))))))</x:f>
      </x:c>
      <x:c r="I154" s="15" t="str"/>
    </x:row>
    <x:row r="155" ht="24" customHeight="1">
      <x:c r="A155" s="15" t="str">
        <x:v>塔原西一丁目</x:v>
      </x:c>
      <x:c r="B155" s="38" t="n">
        <x:v>10</x:v>
      </x:c>
      <x:c r="C155" s="38" t="n">
        <x:v>6</x:v>
      </x:c>
      <x:c r="D155" s="38" t="n">
        <x:v>4</x:v>
      </x:c>
      <x:c r="E155" s="16"/>
      <x:c r="F155" s="39" t="n">
        <x:f>IF(COUNT(B155:D155)&lt;3,"",IF(IF(E155="",'依頼書'!$B$20,E155)="軒並",ROUNDDOWN(B155*$E$6,0),IF(IF(E155="",'依頼書'!$B$20,E155)="集合",ROUNDDOWN(C155*$E$6,0),IF(IF(E155="",'依頼書'!$B$20,E155)="戸建",ROUNDDOWN(D155*$E$6,0),""))))</x:f>
        <x:v>7</x:v>
      </x:c>
      <x:c r="G155" s="40"/>
      <x:c r="H155" s="15" t="str">
        <x:f>IF(G155="","",IF(NOT(ISNUMBER(G155)),"要修正：数値",IF(OR(G155&lt;0,G155&lt;&gt;INT(G155)),"要修正：整数",IF(G155=0,"",IF(F155="","要修正：配布不可",IF(G155&gt;F155,"要修正：上限超過","依頼あり"))))))</x:f>
      </x:c>
      <x:c r="I155" s="15" t="str"/>
    </x:row>
    <x:row r="156" ht="24" customHeight="1">
      <x:c r="A156" s="15" t="str">
        <x:v>塔原西二丁目</x:v>
      </x:c>
      <x:c r="B156" s="38" t="n">
        <x:v>113</x:v>
      </x:c>
      <x:c r="C156" s="38" t="n">
        <x:v>48</x:v>
      </x:c>
      <x:c r="D156" s="38" t="n">
        <x:v>65</x:v>
      </x:c>
      <x:c r="E156" s="16"/>
      <x:c r="F156" s="39" t="n">
        <x:f>IF(COUNT(B156:D156)&lt;3,"",IF(IF(E156="",'依頼書'!$B$20,E156)="軒並",ROUNDDOWN(B156*$E$6,0),IF(IF(E156="",'依頼書'!$B$20,E156)="集合",ROUNDDOWN(C156*$E$6,0),IF(IF(E156="",'依頼書'!$B$20,E156)="戸建",ROUNDDOWN(D156*$E$6,0),""))))</x:f>
        <x:v>79</x:v>
      </x:c>
      <x:c r="G156" s="40"/>
      <x:c r="H156" s="15" t="str">
        <x:f>IF(G156="","",IF(NOT(ISNUMBER(G156)),"要修正：数値",IF(OR(G156&lt;0,G156&lt;&gt;INT(G156)),"要修正：整数",IF(G156=0,"",IF(F156="","要修正：配布不可",IF(G156&gt;F156,"要修正：上限超過","依頼あり"))))))</x:f>
      </x:c>
      <x:c r="I156" s="15" t="str"/>
    </x:row>
    <x:row r="157" ht="24" customHeight="1">
      <x:c r="A157" s="15" t="str">
        <x:v>塔原西三丁目</x:v>
      </x:c>
      <x:c r="B157" s="38" t="n">
        <x:v>23</x:v>
      </x:c>
      <x:c r="C157" s="38" t="n">
        <x:v>0</x:v>
      </x:c>
      <x:c r="D157" s="38" t="n">
        <x:v>23</x:v>
      </x:c>
      <x:c r="E157" s="16"/>
      <x:c r="F157" s="39" t="n">
        <x:f>IF(COUNT(B157:D157)&lt;3,"",IF(IF(E157="",'依頼書'!$B$20,E157)="軒並",ROUNDDOWN(B157*$E$6,0),IF(IF(E157="",'依頼書'!$B$20,E157)="集合",ROUNDDOWN(C157*$E$6,0),IF(IF(E157="",'依頼書'!$B$20,E157)="戸建",ROUNDDOWN(D157*$E$6,0),""))))</x:f>
        <x:v>16</x:v>
      </x:c>
      <x:c r="G157" s="40"/>
      <x:c r="H157" s="15" t="str">
        <x:f>IF(G157="","",IF(NOT(ISNUMBER(G157)),"要修正：数値",IF(OR(G157&lt;0,G157&lt;&gt;INT(G157)),"要修正：整数",IF(G157=0,"",IF(F157="","要修正：配布不可",IF(G157&gt;F157,"要修正：上限超過","依頼あり"))))))</x:f>
      </x:c>
      <x:c r="I157" s="15" t="str"/>
    </x:row>
    <x:row r="158" ht="24" customHeight="1">
      <x:c r="A158" s="15" t="str">
        <x:v>塔原南一丁目</x:v>
      </x:c>
      <x:c r="B158" s="38" t="n">
        <x:v>12</x:v>
      </x:c>
      <x:c r="C158" s="38" t="n">
        <x:v>4</x:v>
      </x:c>
      <x:c r="D158" s="38" t="n">
        <x:v>8</x:v>
      </x:c>
      <x:c r="E158" s="16"/>
      <x:c r="F158" s="39" t="n">
        <x:f>IF(COUNT(B158:D158)&lt;3,"",IF(IF(E158="",'依頼書'!$B$20,E158)="軒並",ROUNDDOWN(B158*$E$6,0),IF(IF(E158="",'依頼書'!$B$20,E158)="集合",ROUNDDOWN(C158*$E$6,0),IF(IF(E158="",'依頼書'!$B$20,E158)="戸建",ROUNDDOWN(D158*$E$6,0),""))))</x:f>
        <x:v>8</x:v>
      </x:c>
      <x:c r="G158" s="40"/>
      <x:c r="H158" s="15" t="str">
        <x:f>IF(G158="","",IF(NOT(ISNUMBER(G158)),"要修正：数値",IF(OR(G158&lt;0,G158&lt;&gt;INT(G158)),"要修正：整数",IF(G158=0,"",IF(F158="","要修正：配布不可",IF(G158&gt;F158,"要修正：上限超過","依頼あり"))))))</x:f>
      </x:c>
      <x:c r="I158" s="15" t="str"/>
    </x:row>
    <x:row r="159" ht="24" customHeight="1">
      <x:c r="A159" s="15" t="str">
        <x:v>塔原南二丁目</x:v>
      </x:c>
      <x:c r="B159" s="38" t="n">
        <x:v>37</x:v>
      </x:c>
      <x:c r="C159" s="38" t="n">
        <x:v>1</x:v>
      </x:c>
      <x:c r="D159" s="38" t="n">
        <x:v>29</x:v>
      </x:c>
      <x:c r="E159" s="16"/>
      <x:c r="F159" s="39" t="n">
        <x:f>IF(COUNT(B159:D159)&lt;3,"",IF(IF(E159="",'依頼書'!$B$20,E159)="軒並",ROUNDDOWN(B159*$E$6,0),IF(IF(E159="",'依頼書'!$B$20,E159)="集合",ROUNDDOWN(C159*$E$6,0),IF(IF(E159="",'依頼書'!$B$20,E159)="戸建",ROUNDDOWN(D159*$E$6,0),""))))</x:f>
        <x:v>25</x:v>
      </x:c>
      <x:c r="G159" s="40"/>
      <x:c r="H159" s="15" t="str">
        <x:f>IF(G159="","",IF(NOT(ISNUMBER(G159)),"要修正：数値",IF(OR(G159&lt;0,G159&lt;&gt;INT(G159)),"要修正：整数",IF(G159=0,"",IF(F159="","要修正：配布不可",IF(G159&gt;F159,"要修正：上限超過","依頼あり"))))))</x:f>
      </x:c>
      <x:c r="I159" s="15" t="str"/>
    </x:row>
    <x:row r="160" ht="24" customHeight="1">
      <x:c r="A160" s="15" t="str">
        <x:v>塔原南三丁目</x:v>
      </x:c>
      <x:c r="B160" s="38" t="n">
        <x:v>120</x:v>
      </x:c>
      <x:c r="C160" s="38" t="n">
        <x:v>0</x:v>
      </x:c>
      <x:c r="D160" s="38" t="n">
        <x:v>116</x:v>
      </x:c>
      <x:c r="E160" s="16"/>
      <x:c r="F160" s="39" t="n">
        <x:f>IF(COUNT(B160:D160)&lt;3,"",IF(IF(E160="",'依頼書'!$B$20,E160)="軒並",ROUNDDOWN(B160*$E$6,0),IF(IF(E160="",'依頼書'!$B$20,E160)="集合",ROUNDDOWN(C160*$E$6,0),IF(IF(E160="",'依頼書'!$B$20,E160)="戸建",ROUNDDOWN(D160*$E$6,0),""))))</x:f>
        <x:v>84</x:v>
      </x:c>
      <x:c r="G160" s="40"/>
      <x:c r="H160" s="15" t="str">
        <x:f>IF(G160="","",IF(NOT(ISNUMBER(G160)),"要修正：数値",IF(OR(G160&lt;0,G160&lt;&gt;INT(G160)),"要修正：整数",IF(G160=0,"",IF(F160="","要修正：配布不可",IF(G160&gt;F160,"要修正：上限超過","依頼あり"))))))</x:f>
      </x:c>
      <x:c r="I160" s="15" t="str"/>
    </x:row>
    <x:row r="161" ht="24" customHeight="1">
      <x:c r="A161" s="15" t="str">
        <x:v>武蔵一丁目</x:v>
      </x:c>
      <x:c r="B161" s="38" t="n">
        <x:v>28</x:v>
      </x:c>
      <x:c r="C161" s="38" t="n">
        <x:v>0</x:v>
      </x:c>
      <x:c r="D161" s="38" t="n">
        <x:v>25</x:v>
      </x:c>
      <x:c r="E161" s="16"/>
      <x:c r="F161" s="39" t="n">
        <x:f>IF(COUNT(B161:D161)&lt;3,"",IF(IF(E161="",'依頼書'!$B$20,E161)="軒並",ROUNDDOWN(B161*$E$6,0),IF(IF(E161="",'依頼書'!$B$20,E161)="集合",ROUNDDOWN(C161*$E$6,0),IF(IF(E161="",'依頼書'!$B$20,E161)="戸建",ROUNDDOWN(D161*$E$6,0),""))))</x:f>
        <x:v>19</x:v>
      </x:c>
      <x:c r="G161" s="40"/>
      <x:c r="H161" s="15" t="str">
        <x:f>IF(G161="","",IF(NOT(ISNUMBER(G161)),"要修正：数値",IF(OR(G161&lt;0,G161&lt;&gt;INT(G161)),"要修正：整数",IF(G161=0,"",IF(F161="","要修正：配布不可",IF(G161&gt;F161,"要修正：上限超過","依頼あり"))))))</x:f>
      </x:c>
      <x:c r="I161" s="15" t="str"/>
    </x:row>
    <x:row r="162" ht="24" customHeight="1">
      <x:c r="A162" s="15" t="str">
        <x:v>武蔵二丁目</x:v>
      </x:c>
      <x:c r="B162" s="38" t="n">
        <x:v>56</x:v>
      </x:c>
      <x:c r="C162" s="38" t="n">
        <x:v>9</x:v>
      </x:c>
      <x:c r="D162" s="38" t="n">
        <x:v>47</x:v>
      </x:c>
      <x:c r="E162" s="16"/>
      <x:c r="F162" s="39" t="n">
        <x:f>IF(COUNT(B162:D162)&lt;3,"",IF(IF(E162="",'依頼書'!$B$20,E162)="軒並",ROUNDDOWN(B162*$E$6,0),IF(IF(E162="",'依頼書'!$B$20,E162)="集合",ROUNDDOWN(C162*$E$6,0),IF(IF(E162="",'依頼書'!$B$20,E162)="戸建",ROUNDDOWN(D162*$E$6,0),""))))</x:f>
        <x:v>39</x:v>
      </x:c>
      <x:c r="G162" s="40"/>
      <x:c r="H162" s="15" t="str">
        <x:f>IF(G162="","",IF(NOT(ISNUMBER(G162)),"要修正：数値",IF(OR(G162&lt;0,G162&lt;&gt;INT(G162)),"要修正：整数",IF(G162=0,"",IF(F162="","要修正：配布不可",IF(G162&gt;F162,"要修正：上限超過","依頼あり"))))))</x:f>
      </x:c>
      <x:c r="I162" s="15" t="str"/>
    </x:row>
    <x:row r="163" ht="24" customHeight="1">
      <x:c r="A163" s="15" t="str">
        <x:v>武蔵三丁目</x:v>
      </x:c>
      <x:c r="B163" s="38" t="n">
        <x:v>101</x:v>
      </x:c>
      <x:c r="C163" s="38" t="n">
        <x:v>48</x:v>
      </x:c>
      <x:c r="D163" s="38" t="n">
        <x:v>52</x:v>
      </x:c>
      <x:c r="E163" s="16"/>
      <x:c r="F163" s="39" t="n">
        <x:f>IF(COUNT(B163:D163)&lt;3,"",IF(IF(E163="",'依頼書'!$B$20,E163)="軒並",ROUNDDOWN(B163*$E$6,0),IF(IF(E163="",'依頼書'!$B$20,E163)="集合",ROUNDDOWN(C163*$E$6,0),IF(IF(E163="",'依頼書'!$B$20,E163)="戸建",ROUNDDOWN(D163*$E$6,0),""))))</x:f>
        <x:v>70</x:v>
      </x:c>
      <x:c r="G163" s="40"/>
      <x:c r="H163" s="15" t="str">
        <x:f>IF(G163="","",IF(NOT(ISNUMBER(G163)),"要修正：数値",IF(OR(G163&lt;0,G163&lt;&gt;INT(G163)),"要修正：整数",IF(G163=0,"",IF(F163="","要修正：配布不可",IF(G163&gt;F163,"要修正：上限超過","依頼あり"))))))</x:f>
      </x:c>
      <x:c r="I163" s="15" t="str"/>
    </x:row>
    <x:row r="164" ht="24" customHeight="1">
      <x:c r="A164" s="15" t="str">
        <x:v>武蔵四丁目</x:v>
      </x:c>
      <x:c r="B164" s="38" t="n">
        <x:v>71</x:v>
      </x:c>
      <x:c r="C164" s="38" t="n">
        <x:v>22</x:v>
      </x:c>
      <x:c r="D164" s="38" t="n">
        <x:v>49</x:v>
      </x:c>
      <x:c r="E164" s="16"/>
      <x:c r="F164" s="39" t="n">
        <x:f>IF(COUNT(B164:D164)&lt;3,"",IF(IF(E164="",'依頼書'!$B$20,E164)="軒並",ROUNDDOWN(B164*$E$6,0),IF(IF(E164="",'依頼書'!$B$20,E164)="集合",ROUNDDOWN(C164*$E$6,0),IF(IF(E164="",'依頼書'!$B$20,E164)="戸建",ROUNDDOWN(D164*$E$6,0),""))))</x:f>
        <x:v>49</x:v>
      </x:c>
      <x:c r="G164" s="40"/>
      <x:c r="H164" s="15" t="str">
        <x:f>IF(G164="","",IF(NOT(ISNUMBER(G164)),"要修正：数値",IF(OR(G164&lt;0,G164&lt;&gt;INT(G164)),"要修正：整数",IF(G164=0,"",IF(F164="","要修正：配布不可",IF(G164&gt;F164,"要修正：上限超過","依頼あり"))))))</x:f>
      </x:c>
      <x:c r="I164" s="15" t="str"/>
    </x:row>
    <x:row r="165" ht="24" customHeight="1">
      <x:c r="A165" s="15" t="str">
        <x:v>武蔵五丁目</x:v>
      </x:c>
      <x:c r="B165" s="38" t="n">
        <x:v>189</x:v>
      </x:c>
      <x:c r="C165" s="38" t="n">
        <x:v>93</x:v>
      </x:c>
      <x:c r="D165" s="38" t="n">
        <x:v>94</x:v>
      </x:c>
      <x:c r="E165" s="16"/>
      <x:c r="F165" s="39" t="n">
        <x:f>IF(COUNT(B165:D165)&lt;3,"",IF(IF(E165="",'依頼書'!$B$20,E165)="軒並",ROUNDDOWN(B165*$E$6,0),IF(IF(E165="",'依頼書'!$B$20,E165)="集合",ROUNDDOWN(C165*$E$6,0),IF(IF(E165="",'依頼書'!$B$20,E165)="戸建",ROUNDDOWN(D165*$E$6,0),""))))</x:f>
        <x:v>132</x:v>
      </x:c>
      <x:c r="G165" s="40"/>
      <x:c r="H165" s="15" t="str">
        <x:f>IF(G165="","",IF(NOT(ISNUMBER(G165)),"要修正：数値",IF(OR(G165&lt;0,G165&lt;&gt;INT(G165)),"要修正：整数",IF(G165=0,"",IF(F165="","要修正：配布不可",IF(G165&gt;F165,"要修正：上限超過","依頼あり"))))))</x:f>
      </x:c>
      <x:c r="I165" s="15" t="str"/>
    </x:row>
    <x:row r="166" ht="24" customHeight="1">
      <x:c r="A166" s="15" t="str">
        <x:v>石崎一丁目</x:v>
      </x:c>
      <x:c r="B166" s="38" t="n">
        <x:v>452</x:v>
      </x:c>
      <x:c r="C166" s="38" t="n">
        <x:v>437</x:v>
      </x:c>
      <x:c r="D166" s="38" t="n">
        <x:v>15</x:v>
      </x:c>
      <x:c r="E166" s="16"/>
      <x:c r="F166" s="39" t="n">
        <x:f>IF(COUNT(B166:D166)&lt;3,"",IF(IF(E166="",'依頼書'!$B$20,E166)="軒並",ROUNDDOWN(B166*$E$6,0),IF(IF(E166="",'依頼書'!$B$20,E166)="集合",ROUNDDOWN(C166*$E$6,0),IF(IF(E166="",'依頼書'!$B$20,E166)="戸建",ROUNDDOWN(D166*$E$6,0),""))))</x:f>
        <x:v>316</x:v>
      </x:c>
      <x:c r="G166" s="40"/>
      <x:c r="H166" s="15" t="str">
        <x:f>IF(G166="","",IF(NOT(ISNUMBER(G166)),"要修正：数値",IF(OR(G166&lt;0,G166&lt;&gt;INT(G166)),"要修正：整数",IF(G166=0,"",IF(F166="","要修正：配布不可",IF(G166&gt;F166,"要修正：上限超過","依頼あり"))))))</x:f>
      </x:c>
      <x:c r="I166" s="15" t="str"/>
    </x:row>
    <x:row r="167" ht="24" customHeight="1">
      <x:c r="A167" s="15" t="str">
        <x:v>石崎二丁目</x:v>
      </x:c>
      <x:c r="B167" s="38" t="n">
        <x:v>252</x:v>
      </x:c>
      <x:c r="C167" s="38" t="n">
        <x:v>126</x:v>
      </x:c>
      <x:c r="D167" s="38" t="n">
        <x:v>120</x:v>
      </x:c>
      <x:c r="E167" s="16"/>
      <x:c r="F167" s="39" t="n">
        <x:f>IF(COUNT(B167:D167)&lt;3,"",IF(IF(E167="",'依頼書'!$B$20,E167)="軒並",ROUNDDOWN(B167*$E$6,0),IF(IF(E167="",'依頼書'!$B$20,E167)="集合",ROUNDDOWN(C167*$E$6,0),IF(IF(E167="",'依頼書'!$B$20,E167)="戸建",ROUNDDOWN(D167*$E$6,0),""))))</x:f>
        <x:v>176</x:v>
      </x:c>
      <x:c r="G167" s="40"/>
      <x:c r="H167" s="15" t="str">
        <x:f>IF(G167="","",IF(NOT(ISNUMBER(G167)),"要修正：数値",IF(OR(G167&lt;0,G167&lt;&gt;INT(G167)),"要修正：整数",IF(G167=0,"",IF(F167="","要修正：配布不可",IF(G167&gt;F167,"要修正：上限超過","依頼あり"))))))</x:f>
      </x:c>
      <x:c r="I167" s="15" t="str"/>
    </x:row>
    <x:row r="168" ht="24" customHeight="1">
      <x:c r="A168" s="15" t="str">
        <x:v>石崎三丁目</x:v>
      </x:c>
      <x:c r="B168" s="38" t="n">
        <x:v>466</x:v>
      </x:c>
      <x:c r="C168" s="38" t="n">
        <x:v>84</x:v>
      </x:c>
      <x:c r="D168" s="38" t="n">
        <x:v>376</x:v>
      </x:c>
      <x:c r="E168" s="16"/>
      <x:c r="F168" s="39" t="n">
        <x:f>IF(COUNT(B168:D168)&lt;3,"",IF(IF(E168="",'依頼書'!$B$20,E168)="軒並",ROUNDDOWN(B168*$E$6,0),IF(IF(E168="",'依頼書'!$B$20,E168)="集合",ROUNDDOWN(C168*$E$6,0),IF(IF(E168="",'依頼書'!$B$20,E168)="戸建",ROUNDDOWN(D168*$E$6,0),""))))</x:f>
        <x:v>326</x:v>
      </x:c>
      <x:c r="G168" s="40"/>
      <x:c r="H168" s="15" t="str">
        <x:f>IF(G168="","",IF(NOT(ISNUMBER(G168)),"要修正：数値",IF(OR(G168&lt;0,G168&lt;&gt;INT(G168)),"要修正：整数",IF(G168=0,"",IF(F168="","要修正：配布不可",IF(G168&gt;F168,"要修正：上限超過","依頼あり"))))))</x:f>
      </x:c>
      <x:c r="I168" s="15" t="str"/>
    </x:row>
    <x:row r="169" ht="24" customHeight="1">
      <x:c r="A169" s="15" t="str">
        <x:v>針摺東一丁目</x:v>
      </x:c>
      <x:c r="B169" s="38" t="n">
        <x:v>362</x:v>
      </x:c>
      <x:c r="C169" s="38" t="n">
        <x:v>63</x:v>
      </x:c>
      <x:c r="D169" s="38" t="n">
        <x:v>295</x:v>
      </x:c>
      <x:c r="E169" s="16"/>
      <x:c r="F169" s="39" t="n">
        <x:f>IF(COUNT(B169:D169)&lt;3,"",IF(IF(E169="",'依頼書'!$B$20,E169)="軒並",ROUNDDOWN(B169*$E$6,0),IF(IF(E169="",'依頼書'!$B$20,E169)="集合",ROUNDDOWN(C169*$E$6,0),IF(IF(E169="",'依頼書'!$B$20,E169)="戸建",ROUNDDOWN(D169*$E$6,0),""))))</x:f>
        <x:v>253</x:v>
      </x:c>
      <x:c r="G169" s="40"/>
      <x:c r="H169" s="15" t="str">
        <x:f>IF(G169="","",IF(NOT(ISNUMBER(G169)),"要修正：数値",IF(OR(G169&lt;0,G169&lt;&gt;INT(G169)),"要修正：整数",IF(G169=0,"",IF(F169="","要修正：配布不可",IF(G169&gt;F169,"要修正：上限超過","依頼あり"))))))</x:f>
      </x:c>
      <x:c r="I169" s="15" t="str"/>
    </x:row>
    <x:row r="170" ht="24" customHeight="1">
      <x:c r="A170" s="15" t="str">
        <x:v>針摺東二丁目</x:v>
      </x:c>
      <x:c r="B170" s="38" t="n">
        <x:v>155</x:v>
      </x:c>
      <x:c r="C170" s="38" t="n">
        <x:v>47</x:v>
      </x:c>
      <x:c r="D170" s="38" t="n">
        <x:v>107</x:v>
      </x:c>
      <x:c r="E170" s="16"/>
      <x:c r="F170" s="39" t="n">
        <x:f>IF(COUNT(B170:D170)&lt;3,"",IF(IF(E170="",'依頼書'!$B$20,E170)="軒並",ROUNDDOWN(B170*$E$6,0),IF(IF(E170="",'依頼書'!$B$20,E170)="集合",ROUNDDOWN(C170*$E$6,0),IF(IF(E170="",'依頼書'!$B$20,E170)="戸建",ROUNDDOWN(D170*$E$6,0),""))))</x:f>
        <x:v>108</x:v>
      </x:c>
      <x:c r="G170" s="40"/>
      <x:c r="H170" s="15" t="str">
        <x:f>IF(G170="","",IF(NOT(ISNUMBER(G170)),"要修正：数値",IF(OR(G170&lt;0,G170&lt;&gt;INT(G170)),"要修正：整数",IF(G170=0,"",IF(F170="","要修正：配布不可",IF(G170&gt;F170,"要修正：上限超過","依頼あり"))))))</x:f>
      </x:c>
      <x:c r="I170" s="15" t="str"/>
    </x:row>
    <x:row r="171" ht="24" customHeight="1">
      <x:c r="A171" s="15" t="str">
        <x:v>針摺東三丁目</x:v>
      </x:c>
      <x:c r="B171" s="38" t="n">
        <x:v>275</x:v>
      </x:c>
      <x:c r="C171" s="38" t="n">
        <x:v>266</x:v>
      </x:c>
      <x:c r="D171" s="38" t="n">
        <x:v>6</x:v>
      </x:c>
      <x:c r="E171" s="16"/>
      <x:c r="F171" s="39" t="n">
        <x:f>IF(COUNT(B171:D171)&lt;3,"",IF(IF(E171="",'依頼書'!$B$20,E171)="軒並",ROUNDDOWN(B171*$E$6,0),IF(IF(E171="",'依頼書'!$B$20,E171)="集合",ROUNDDOWN(C171*$E$6,0),IF(IF(E171="",'依頼書'!$B$20,E171)="戸建",ROUNDDOWN(D171*$E$6,0),""))))</x:f>
        <x:v>192</x:v>
      </x:c>
      <x:c r="G171" s="40"/>
      <x:c r="H171" s="15" t="str">
        <x:f>IF(G171="","",IF(NOT(ISNUMBER(G171)),"要修正：数値",IF(OR(G171&lt;0,G171&lt;&gt;INT(G171)),"要修正：整数",IF(G171=0,"",IF(F171="","要修正：配布不可",IF(G171&gt;F171,"要修正：上限超過","依頼あり"))))))</x:f>
      </x:c>
      <x:c r="I171" s="15" t="str"/>
    </x:row>
    <x:row r="172" ht="24" customHeight="1">
      <x:c r="A172" s="15" t="str">
        <x:v>針摺東四丁目</x:v>
      </x:c>
      <x:c r="B172" s="38" t="n">
        <x:v>78</x:v>
      </x:c>
      <x:c r="C172" s="38" t="n">
        <x:v>0</x:v>
      </x:c>
      <x:c r="D172" s="38" t="n">
        <x:v>75</x:v>
      </x:c>
      <x:c r="E172" s="16"/>
      <x:c r="F172" s="39" t="n">
        <x:f>IF(COUNT(B172:D172)&lt;3,"",IF(IF(E172="",'依頼書'!$B$20,E172)="軒並",ROUNDDOWN(B172*$E$6,0),IF(IF(E172="",'依頼書'!$B$20,E172)="集合",ROUNDDOWN(C172*$E$6,0),IF(IF(E172="",'依頼書'!$B$20,E172)="戸建",ROUNDDOWN(D172*$E$6,0),""))))</x:f>
        <x:v>54</x:v>
      </x:c>
      <x:c r="G172" s="40"/>
      <x:c r="H172" s="15" t="str">
        <x:f>IF(G172="","",IF(NOT(ISNUMBER(G172)),"要修正：数値",IF(OR(G172&lt;0,G172&lt;&gt;INT(G172)),"要修正：整数",IF(G172=0,"",IF(F172="","要修正：配布不可",IF(G172&gt;F172,"要修正：上限超過","依頼あり"))))))</x:f>
      </x:c>
      <x:c r="I172" s="15" t="str"/>
    </x:row>
    <x:row r="173" ht="24" customHeight="1">
      <x:c r="A173" s="15" t="str">
        <x:v>針摺東五丁目</x:v>
      </x:c>
      <x:c r="B173" s="38" t="n">
        <x:v>130</x:v>
      </x:c>
      <x:c r="C173" s="38" t="n">
        <x:v>48</x:v>
      </x:c>
      <x:c r="D173" s="38" t="n">
        <x:v>80</x:v>
      </x:c>
      <x:c r="E173" s="16"/>
      <x:c r="F173" s="39" t="n">
        <x:f>IF(COUNT(B173:D173)&lt;3,"",IF(IF(E173="",'依頼書'!$B$20,E173)="軒並",ROUNDDOWN(B173*$E$6,0),IF(IF(E173="",'依頼書'!$B$20,E173)="集合",ROUNDDOWN(C173*$E$6,0),IF(IF(E173="",'依頼書'!$B$20,E173)="戸建",ROUNDDOWN(D173*$E$6,0),""))))</x:f>
        <x:v>91</x:v>
      </x:c>
      <x:c r="G173" s="40"/>
      <x:c r="H173" s="15" t="str">
        <x:f>IF(G173="","",IF(NOT(ISNUMBER(G173)),"要修正：数値",IF(OR(G173&lt;0,G173&lt;&gt;INT(G173)),"要修正：整数",IF(G173=0,"",IF(F173="","要修正：配布不可",IF(G173&gt;F173,"要修正：上限超過","依頼あり"))))))</x:f>
      </x:c>
      <x:c r="I173" s="15" t="str"/>
    </x:row>
    <x:row r="174" ht="24" customHeight="1">
      <x:c r="A174" s="15" t="str">
        <x:v>針摺南一丁目</x:v>
      </x:c>
      <x:c r="B174" s="38" t="n">
        <x:v>183</x:v>
      </x:c>
      <x:c r="C174" s="38" t="n">
        <x:v>114</x:v>
      </x:c>
      <x:c r="D174" s="38" t="n">
        <x:v>64</x:v>
      </x:c>
      <x:c r="E174" s="16"/>
      <x:c r="F174" s="39" t="n">
        <x:f>IF(COUNT(B174:D174)&lt;3,"",IF(IF(E174="",'依頼書'!$B$20,E174)="軒並",ROUNDDOWN(B174*$E$6,0),IF(IF(E174="",'依頼書'!$B$20,E174)="集合",ROUNDDOWN(C174*$E$6,0),IF(IF(E174="",'依頼書'!$B$20,E174)="戸建",ROUNDDOWN(D174*$E$6,0),""))))</x:f>
        <x:v>128</x:v>
      </x:c>
      <x:c r="G174" s="40"/>
      <x:c r="H174" s="15" t="str">
        <x:f>IF(G174="","",IF(NOT(ISNUMBER(G174)),"要修正：数値",IF(OR(G174&lt;0,G174&lt;&gt;INT(G174)),"要修正：整数",IF(G174=0,"",IF(F174="","要修正：配布不可",IF(G174&gt;F174,"要修正：上限超過","依頼あり"))))))</x:f>
      </x:c>
      <x:c r="I174" s="15" t="str"/>
    </x:row>
    <x:row r="175" ht="24" customHeight="1">
      <x:c r="A175" s="15" t="str">
        <x:v>針摺南二丁目</x:v>
      </x:c>
      <x:c r="B175" s="38" t="n">
        <x:v>144</x:v>
      </x:c>
      <x:c r="C175" s="38" t="n">
        <x:v>44</x:v>
      </x:c>
      <x:c r="D175" s="38" t="n">
        <x:v>98</x:v>
      </x:c>
      <x:c r="E175" s="16"/>
      <x:c r="F175" s="39" t="n">
        <x:f>IF(COUNT(B175:D175)&lt;3,"",IF(IF(E175="",'依頼書'!$B$20,E175)="軒並",ROUNDDOWN(B175*$E$6,0),IF(IF(E175="",'依頼書'!$B$20,E175)="集合",ROUNDDOWN(C175*$E$6,0),IF(IF(E175="",'依頼書'!$B$20,E175)="戸建",ROUNDDOWN(D175*$E$6,0),""))))</x:f>
        <x:v>100</x:v>
      </x:c>
      <x:c r="G175" s="40"/>
      <x:c r="H175" s="15" t="str">
        <x:f>IF(G175="","",IF(NOT(ISNUMBER(G175)),"要修正：数値",IF(OR(G175&lt;0,G175&lt;&gt;INT(G175)),"要修正：整数",IF(G175=0,"",IF(F175="","要修正：配布不可",IF(G175&gt;F175,"要修正：上限超過","依頼あり"))))))</x:f>
      </x:c>
      <x:c r="I175" s="15" t="str"/>
    </x:row>
    <x:row r="176" ht="24" customHeight="1">
      <x:c r="A176" s="15" t="str">
        <x:v>針摺西一丁目</x:v>
      </x:c>
      <x:c r="B176" s="38" t="n">
        <x:v>391</x:v>
      </x:c>
      <x:c r="C176" s="38" t="n">
        <x:v>357</x:v>
      </x:c>
      <x:c r="D176" s="38" t="n">
        <x:v>28</x:v>
      </x:c>
      <x:c r="E176" s="16"/>
      <x:c r="F176" s="39" t="n">
        <x:f>IF(COUNT(B176:D176)&lt;3,"",IF(IF(E176="",'依頼書'!$B$20,E176)="軒並",ROUNDDOWN(B176*$E$6,0),IF(IF(E176="",'依頼書'!$B$20,E176)="集合",ROUNDDOWN(C176*$E$6,0),IF(IF(E176="",'依頼書'!$B$20,E176)="戸建",ROUNDDOWN(D176*$E$6,0),""))))</x:f>
        <x:v>273</x:v>
      </x:c>
      <x:c r="G176" s="40"/>
      <x:c r="H176" s="15" t="str">
        <x:f>IF(G176="","",IF(NOT(ISNUMBER(G176)),"要修正：数値",IF(OR(G176&lt;0,G176&lt;&gt;INT(G176)),"要修正：整数",IF(G176=0,"",IF(F176="","要修正：配布不可",IF(G176&gt;F176,"要修正：上限超過","依頼あり"))))))</x:f>
      </x:c>
      <x:c r="I176" s="15" t="str"/>
    </x:row>
    <x:row r="177" ht="24" customHeight="1">
      <x:c r="A177" s="15" t="str">
        <x:v>針摺西二丁目</x:v>
      </x:c>
      <x:c r="B177" s="38" t="n">
        <x:v>340</x:v>
      </x:c>
      <x:c r="C177" s="38" t="n">
        <x:v>311</x:v>
      </x:c>
      <x:c r="D177" s="38" t="n">
        <x:v>23</x:v>
      </x:c>
      <x:c r="E177" s="16"/>
      <x:c r="F177" s="39" t="n">
        <x:f>IF(COUNT(B177:D177)&lt;3,"",IF(IF(E177="",'依頼書'!$B$20,E177)="軒並",ROUNDDOWN(B177*$E$6,0),IF(IF(E177="",'依頼書'!$B$20,E177)="集合",ROUNDDOWN(C177*$E$6,0),IF(IF(E177="",'依頼書'!$B$20,E177)="戸建",ROUNDDOWN(D177*$E$6,0),""))))</x:f>
        <x:v>237</x:v>
      </x:c>
      <x:c r="G177" s="40"/>
      <x:c r="H177" s="15" t="str">
        <x:f>IF(G177="","",IF(NOT(ISNUMBER(G177)),"要修正：数値",IF(OR(G177&lt;0,G177&lt;&gt;INT(G177)),"要修正：整数",IF(G177=0,"",IF(F177="","要修正：配布不可",IF(G177&gt;F177,"要修正：上限超過","依頼あり"))))))</x:f>
      </x:c>
      <x:c r="I177" s="15" t="str"/>
    </x:row>
    <x:row r="178" ht="24" customHeight="1">
      <x:c r="A178" s="15" t="str">
        <x:v>俗明院一丁目</x:v>
      </x:c>
      <x:c r="B178" s="38" t="n">
        <x:v>255</x:v>
      </x:c>
      <x:c r="C178" s="38" t="n">
        <x:v>217</x:v>
      </x:c>
      <x:c r="D178" s="38" t="n">
        <x:v>37</x:v>
      </x:c>
      <x:c r="E178" s="16"/>
      <x:c r="F178" s="39" t="n">
        <x:f>IF(COUNT(B178:D178)&lt;3,"",IF(IF(E178="",'依頼書'!$B$20,E178)="軒並",ROUNDDOWN(B178*$E$6,0),IF(IF(E178="",'依頼書'!$B$20,E178)="集合",ROUNDDOWN(C178*$E$6,0),IF(IF(E178="",'依頼書'!$B$20,E178)="戸建",ROUNDDOWN(D178*$E$6,0),""))))</x:f>
        <x:v>178</x:v>
      </x:c>
      <x:c r="G178" s="40"/>
      <x:c r="H178" s="15" t="str">
        <x:f>IF(G178="","",IF(NOT(ISNUMBER(G178)),"要修正：数値",IF(OR(G178&lt;0,G178&lt;&gt;INT(G178)),"要修正：整数",IF(G178=0,"",IF(F178="","要修正：配布不可",IF(G178&gt;F178,"要修正：上限超過","依頼あり"))))))</x:f>
      </x:c>
      <x:c r="I178" s="15" t="str"/>
    </x:row>
    <x:row r="179" ht="24" customHeight="1">
      <x:c r="A179" s="15" t="str">
        <x:v>俗明院二丁目</x:v>
      </x:c>
      <x:c r="B179" s="38" t="n">
        <x:v>330</x:v>
      </x:c>
      <x:c r="C179" s="38" t="n">
        <x:v>214</x:v>
      </x:c>
      <x:c r="D179" s="38" t="n">
        <x:v>113</x:v>
      </x:c>
      <x:c r="E179" s="16"/>
      <x:c r="F179" s="39" t="n">
        <x:f>IF(COUNT(B179:D179)&lt;3,"",IF(IF(E179="",'依頼書'!$B$20,E179)="軒並",ROUNDDOWN(B179*$E$6,0),IF(IF(E179="",'依頼書'!$B$20,E179)="集合",ROUNDDOWN(C179*$E$6,0),IF(IF(E179="",'依頼書'!$B$20,E179)="戸建",ROUNDDOWN(D179*$E$6,0),""))))</x:f>
        <x:v>230</x:v>
      </x:c>
      <x:c r="G179" s="40"/>
      <x:c r="H179" s="15" t="str">
        <x:f>IF(G179="","",IF(NOT(ISNUMBER(G179)),"要修正：数値",IF(OR(G179&lt;0,G179&lt;&gt;INT(G179)),"要修正：整数",IF(G179=0,"",IF(F179="","要修正：配布不可",IF(G179&gt;F179,"要修正：上限超過","依頼あり"))))))</x:f>
      </x:c>
      <x:c r="I179" s="15" t="str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  <x:c r="I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  <x:c r="I181" s="2"/>
    </x:row>
    <x:row r="182" ht="24" customHeight="1">
      <x:c r="A182" s="2" t="str">
        <x:v>集合＝共同住宅＋長屋建て。全体には間借りや住宅以外の世帯等も含みます。</x:v>
      </x:c>
      <x:c r="B182" s="2"/>
      <x:c r="C182" s="2"/>
      <x:c r="D182" s="2"/>
      <x:c r="E182" s="2"/>
      <x:c r="F182" s="2"/>
      <x:c r="G182" s="2"/>
      <x:c r="H182" s="2"/>
      <x:c r="I182" s="2"/>
    </x:row>
    <x:row r="183" ht="24" customHeight="1">
      <x:c r="A183" s="2" t="str">
        <x:v>秘匿区域は備考の合算先に含まれます。該当行での個別依頼はできません。</x:v>
      </x:c>
      <x:c r="B183" s="2"/>
      <x:c r="C183" s="2"/>
      <x:c r="D183" s="2"/>
      <x:c r="E183" s="2"/>
      <x:c r="F183" s="2"/>
      <x:c r="G183" s="2"/>
      <x:c r="H183" s="2"/>
      <x:c r="I183" s="2"/>
    </x:row>
    <x:row r="184" ht="24" customHeight="1">
      <x:c r="A184" s="2" t="str">
        <x:v>出典：総務省統計局 2020年国勢調査 第8-1表（町丁・字等）</x:v>
      </x:c>
      <x:c r="B184" s="2"/>
      <x:c r="C184" s="2"/>
      <x:c r="D184" s="2"/>
      <x:c r="E184" s="2"/>
      <x:c r="F184" s="2"/>
      <x:c r="G184" s="2"/>
      <x:c r="H184" s="2"/>
      <x:c r="I184" s="2"/>
    </x:row>
    <x:row r="185" ht="24" customHeight="1">
      <x:c r="A185" s="2" t="str">
        <x:v>https://www.e-stat.go.jp/stat-search/files?layout=dataset&amp;stat_infid=000032163690</x:v>
      </x:c>
      <x:c r="B185" s="2"/>
      <x:c r="C185" s="2"/>
      <x:c r="D185" s="2"/>
      <x:c r="E185" s="2"/>
      <x:c r="F185" s="2"/>
      <x:c r="G185" s="2"/>
      <x:c r="H185" s="2"/>
      <x:c r="I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  <x:c r="I186" s="2"/>
    </x:row>
  </x:sheetData>
  <x:conditionalFormatting sqref="H9:H179">
    <x:cfRule type="containsText" dxfId="7" priority="1" operator="containsText" text="要修正"/>
  </x:conditionalFormatting>
  <x:conditionalFormatting sqref="G9:G179">
    <x:cfRule type="expression" dxfId="8" priority="2">
      <x:formula>AND(ISNUMBER(G9),G9&gt;0,OR(F9="",G9&gt;F9))</x:formula>
    </x:cfRule>
  </x:conditionalFormatting>
  <x:dataValidations count="2">
    <x:dataValidation type="list" sqref="E9:E179">
      <x:formula1>"軒並,集合,戸建"</x:formula1>
    </x:dataValidation>
    <x:dataValidation type="whole" operator="greaterThanOrEqual" sqref="G9:G179">
      <x:formula1>0</x:formula1>
    </x:dataValidation>
  </x:dataValidations>
  <x:pageMargins left="0.7" right="0.7" top="0.75" bottom="0.75" header="0.3" footer="0.3"/>
</x:worksheet>
</file>